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15" windowHeight="10035" activeTab="1"/>
  </bookViews>
  <sheets>
    <sheet name="IGA - Gobernaciones" sheetId="1" r:id="rId1"/>
    <sheet name="IGA - Alcaldías" sheetId="2" r:id="rId2"/>
  </sheets>
  <definedNames>
    <definedName name="_xlnm._FilterDatabase" localSheetId="1" hidden="1">'IGA - Alcaldías'!$A$1:$E$1</definedName>
    <definedName name="_xlnm._FilterDatabase" localSheetId="0" hidden="1">'IGA - Gobernaciones'!$A$1:$E$34</definedName>
  </definedNames>
  <calcPr fullCalcOnLoad="1"/>
</workbook>
</file>

<file path=xl/sharedStrings.xml><?xml version="1.0" encoding="utf-8"?>
<sst xmlns="http://schemas.openxmlformats.org/spreadsheetml/2006/main" count="3069" uniqueCount="1200">
  <si>
    <t xml:space="preserve"> GESTION DOCUMENTAL</t>
  </si>
  <si>
    <t>N/A</t>
  </si>
  <si>
    <t>DANE</t>
  </si>
  <si>
    <t>DEPTO</t>
  </si>
  <si>
    <t>ALCALDIA/GOBERNACION</t>
  </si>
  <si>
    <t>C/RIA</t>
  </si>
  <si>
    <t>ANTIOQUIA</t>
  </si>
  <si>
    <t>RETIRO</t>
  </si>
  <si>
    <t>ENVIGADO</t>
  </si>
  <si>
    <t>META</t>
  </si>
  <si>
    <t>CASTILLA LA NUEVA</t>
  </si>
  <si>
    <t>ITAGUI</t>
  </si>
  <si>
    <t>RIONEGRO (ANTIOQUIA)</t>
  </si>
  <si>
    <t>CASANARE</t>
  </si>
  <si>
    <t>SABANALARGA (CASANARE)</t>
  </si>
  <si>
    <t>HUILA</t>
  </si>
  <si>
    <t>SUAZA</t>
  </si>
  <si>
    <t>BARBOSA (ANTIOQUIA)</t>
  </si>
  <si>
    <t>SAN JERONIMO</t>
  </si>
  <si>
    <t>BOYACA</t>
  </si>
  <si>
    <t>MONIQUIRA</t>
  </si>
  <si>
    <t>CUNDINAMARCA</t>
  </si>
  <si>
    <t>GUASCA</t>
  </si>
  <si>
    <t>COPACABANA</t>
  </si>
  <si>
    <t>LA ESTRELLA</t>
  </si>
  <si>
    <t>CHIQUINQUIRA</t>
  </si>
  <si>
    <t>ACACIAS</t>
  </si>
  <si>
    <t>SABANETA</t>
  </si>
  <si>
    <t>ALEJANDRIA</t>
  </si>
  <si>
    <t>GOMEZ PLATA</t>
  </si>
  <si>
    <t>MIRAFLORES (BOYACA)</t>
  </si>
  <si>
    <t>PAZ DE ARIPORO</t>
  </si>
  <si>
    <t>TOLIMA</t>
  </si>
  <si>
    <t>PURIFICACION</t>
  </si>
  <si>
    <t>NARIÑO</t>
  </si>
  <si>
    <t>ILES</t>
  </si>
  <si>
    <t>BOLIVAR</t>
  </si>
  <si>
    <t>SANTA ROSA DEL SUR</t>
  </si>
  <si>
    <t>DABEIBA</t>
  </si>
  <si>
    <t>QUINDIO</t>
  </si>
  <si>
    <t>CORDOBA (QUINDIO)</t>
  </si>
  <si>
    <t>CAUCASIA</t>
  </si>
  <si>
    <t>CHIGORODO</t>
  </si>
  <si>
    <t>SANTANDER</t>
  </si>
  <si>
    <t>LEBRIJA</t>
  </si>
  <si>
    <t>MEDELLIN</t>
  </si>
  <si>
    <t>E</t>
  </si>
  <si>
    <t>CALDAS</t>
  </si>
  <si>
    <t>AGUADAS</t>
  </si>
  <si>
    <t>MONTENEGRO</t>
  </si>
  <si>
    <t>GIRON</t>
  </si>
  <si>
    <t>RISARALDA</t>
  </si>
  <si>
    <t>QUINCHIA</t>
  </si>
  <si>
    <t>YOPAL</t>
  </si>
  <si>
    <t>SUAITA</t>
  </si>
  <si>
    <t>JERICO (BOYACA)</t>
  </si>
  <si>
    <t>MONTEBELLO</t>
  </si>
  <si>
    <t>CUASPUD</t>
  </si>
  <si>
    <t>ALPUJARRA</t>
  </si>
  <si>
    <t>GRANADA (ANTIOQUIA)</t>
  </si>
  <si>
    <t>GUAVIARE</t>
  </si>
  <si>
    <t>SAN JOSE DEL GUAVIARE</t>
  </si>
  <si>
    <t>CACHIPAY</t>
  </si>
  <si>
    <t>NARIÑO (ANTIOQUIA)</t>
  </si>
  <si>
    <t>BARRANCA DE UPIA</t>
  </si>
  <si>
    <t>BELEN (NARIÑO)</t>
  </si>
  <si>
    <t>SANTO DOMINGO</t>
  </si>
  <si>
    <t>YACUANQUER</t>
  </si>
  <si>
    <t>IBAGUE</t>
  </si>
  <si>
    <t>GUAINIA</t>
  </si>
  <si>
    <t>INIRIDA</t>
  </si>
  <si>
    <t>ARANZAZU</t>
  </si>
  <si>
    <t>VISTAHERMOSA</t>
  </si>
  <si>
    <t>GUACHUCAL</t>
  </si>
  <si>
    <t>PIEDECUESTA</t>
  </si>
  <si>
    <t>VALLE DEL CAUCA</t>
  </si>
  <si>
    <t>CALI</t>
  </si>
  <si>
    <t>PALMIRA</t>
  </si>
  <si>
    <t>SANTA MARIA (BOYACA)</t>
  </si>
  <si>
    <t>CORRALES</t>
  </si>
  <si>
    <t>ANDES</t>
  </si>
  <si>
    <t>VILLANUEVA (CASANARE)</t>
  </si>
  <si>
    <t>SAN JUAN DE URABA</t>
  </si>
  <si>
    <t>DUITAMA</t>
  </si>
  <si>
    <t>TUNJA</t>
  </si>
  <si>
    <t>ARMENIA (QUINDIO)</t>
  </si>
  <si>
    <t>SORACA</t>
  </si>
  <si>
    <t>DOSQUEBRADAS</t>
  </si>
  <si>
    <t>GACHANTIVA</t>
  </si>
  <si>
    <t>POTOSI</t>
  </si>
  <si>
    <t>FILANDIA</t>
  </si>
  <si>
    <t>CHIVATA</t>
  </si>
  <si>
    <t>SAN LUIS (ANTIOQUIA)</t>
  </si>
  <si>
    <t>SAN GIL</t>
  </si>
  <si>
    <t>GUALMATAN</t>
  </si>
  <si>
    <t>EL CARMEN DE VIBORAL</t>
  </si>
  <si>
    <t>SAN ANDRES (SANTANDER)</t>
  </si>
  <si>
    <t>EL TABLON DE GOMEZ</t>
  </si>
  <si>
    <t>GENOVA</t>
  </si>
  <si>
    <t>GUAPOTA</t>
  </si>
  <si>
    <t>N. DE SANTANDER</t>
  </si>
  <si>
    <t>EL ZULIA</t>
  </si>
  <si>
    <t>MELGAR</t>
  </si>
  <si>
    <t>VILLAVICENCIO</t>
  </si>
  <si>
    <t>PORE</t>
  </si>
  <si>
    <t>NEIVA</t>
  </si>
  <si>
    <t>GARAGOA</t>
  </si>
  <si>
    <t>ABEJORRAL</t>
  </si>
  <si>
    <t>ENCINO</t>
  </si>
  <si>
    <t>LA UNION (ANTIOQUIA)</t>
  </si>
  <si>
    <t>PUERTO LLERAS</t>
  </si>
  <si>
    <t>TUNUNGUA</t>
  </si>
  <si>
    <t>CABRERA (SANTANDER)</t>
  </si>
  <si>
    <t>SAMACA</t>
  </si>
  <si>
    <t>PARAMO</t>
  </si>
  <si>
    <t>VILLAMARIA</t>
  </si>
  <si>
    <t>PACHAVITA</t>
  </si>
  <si>
    <t>FUENTE DE ORO</t>
  </si>
  <si>
    <t>CESAR</t>
  </si>
  <si>
    <t>PUEBLO BELLO</t>
  </si>
  <si>
    <t>LA CEJA</t>
  </si>
  <si>
    <t>CORDOBA</t>
  </si>
  <si>
    <t>PUERTO ESCONDIDO</t>
  </si>
  <si>
    <t>ZARZAL</t>
  </si>
  <si>
    <t>LOS PATIOS</t>
  </si>
  <si>
    <t>FLORIDABLANCA</t>
  </si>
  <si>
    <t>PUEBLO NUEVO</t>
  </si>
  <si>
    <t>AMALFI</t>
  </si>
  <si>
    <t>TUQUERRES</t>
  </si>
  <si>
    <t>FRONTINO</t>
  </si>
  <si>
    <t>PLANETA RICA</t>
  </si>
  <si>
    <t>BARICHARA</t>
  </si>
  <si>
    <t>LA VEGA (CUNDINAMARCA)</t>
  </si>
  <si>
    <t>CALAMAR (GUAVIARE)</t>
  </si>
  <si>
    <t>ICONONZO</t>
  </si>
  <si>
    <t>EL AGUILA</t>
  </si>
  <si>
    <t>TOCANCIPA</t>
  </si>
  <si>
    <t>COELLO</t>
  </si>
  <si>
    <t>FUNZA</t>
  </si>
  <si>
    <t>JENESANO</t>
  </si>
  <si>
    <t>SOCORRO</t>
  </si>
  <si>
    <t>SANTUARIO</t>
  </si>
  <si>
    <t>RICAURTE (NARIÑO)</t>
  </si>
  <si>
    <t>TEORAMA</t>
  </si>
  <si>
    <t>PUERTO RICO (META)</t>
  </si>
  <si>
    <t>SUCRE</t>
  </si>
  <si>
    <t>LOS PALMITOS</t>
  </si>
  <si>
    <t>SIMACOTA</t>
  </si>
  <si>
    <t>MOSQUERA (CUNDINAMARCA)</t>
  </si>
  <si>
    <t>TULUA</t>
  </si>
  <si>
    <t>MAGUI</t>
  </si>
  <si>
    <t>CAUCA</t>
  </si>
  <si>
    <t>PAEZ (CAUCA)</t>
  </si>
  <si>
    <t>SAN PABLO (NARIÑO)</t>
  </si>
  <si>
    <t>AGUADA</t>
  </si>
  <si>
    <t>CUMBAL</t>
  </si>
  <si>
    <t>SAN LUIS DE GACENO</t>
  </si>
  <si>
    <t>GACHANCIPA</t>
  </si>
  <si>
    <t>BELMIRA</t>
  </si>
  <si>
    <t>SUBACHOQUE</t>
  </si>
  <si>
    <t>BELLO</t>
  </si>
  <si>
    <t>PUERTO GAITAN</t>
  </si>
  <si>
    <t>BECERRIL</t>
  </si>
  <si>
    <t>LA MERCED</t>
  </si>
  <si>
    <t>CURITI</t>
  </si>
  <si>
    <t>CASABIANCA</t>
  </si>
  <si>
    <t>PITALITO</t>
  </si>
  <si>
    <t>MAGDALENA</t>
  </si>
  <si>
    <t>ALGARROBO</t>
  </si>
  <si>
    <t>PEQUE</t>
  </si>
  <si>
    <t>SAN EDUARDO</t>
  </si>
  <si>
    <t>TAURAMENA</t>
  </si>
  <si>
    <t>LA ARGENTINA</t>
  </si>
  <si>
    <t>TOGUI</t>
  </si>
  <si>
    <t>RIOSUCIO (CALDAS)</t>
  </si>
  <si>
    <t>VICTORIA</t>
  </si>
  <si>
    <t>PINCHOTE</t>
  </si>
  <si>
    <t>GUAYATA</t>
  </si>
  <si>
    <t>EL ROSAL</t>
  </si>
  <si>
    <t>LANDAZURI</t>
  </si>
  <si>
    <t>FIRAVITOBA</t>
  </si>
  <si>
    <t>CUCUTA</t>
  </si>
  <si>
    <t>CAREPA</t>
  </si>
  <si>
    <t>SAN CARLOS DE GUAROA</t>
  </si>
  <si>
    <t>POPAYAN</t>
  </si>
  <si>
    <t>SOGAMOSO</t>
  </si>
  <si>
    <t>ZIPAQUIRA</t>
  </si>
  <si>
    <t>GAMBITA</t>
  </si>
  <si>
    <t>GUARNE</t>
  </si>
  <si>
    <t>SAN LUIS (TOLIMA)</t>
  </si>
  <si>
    <t>BUCARAMANGA</t>
  </si>
  <si>
    <t>FACATATIVA</t>
  </si>
  <si>
    <t>ALGECIRAS</t>
  </si>
  <si>
    <t>MORALES (BOLIVAR)</t>
  </si>
  <si>
    <t>MADRID</t>
  </si>
  <si>
    <t>CONCORDIA (ANTIOQUIA)</t>
  </si>
  <si>
    <t>TAMINANGO</t>
  </si>
  <si>
    <t>VIRACACHA</t>
  </si>
  <si>
    <t>SOACHA</t>
  </si>
  <si>
    <t>LA FLORIDA</t>
  </si>
  <si>
    <t>SAN MARTIN (META)</t>
  </si>
  <si>
    <t>VERSALLES</t>
  </si>
  <si>
    <t>LA JAGUA DE IBIRICO</t>
  </si>
  <si>
    <t>MACANAL</t>
  </si>
  <si>
    <t>MANIZALES</t>
  </si>
  <si>
    <t>CAQUETA</t>
  </si>
  <si>
    <t>FLORENCIA (CAQUETA)</t>
  </si>
  <si>
    <t>CHOCO</t>
  </si>
  <si>
    <t>ACANDI</t>
  </si>
  <si>
    <t>GUADALUPE (ANTIOQUIA)</t>
  </si>
  <si>
    <t>PELAYA</t>
  </si>
  <si>
    <t>MIRANDA</t>
  </si>
  <si>
    <t>TUTA</t>
  </si>
  <si>
    <t>ZIPACON</t>
  </si>
  <si>
    <t>VAUPES</t>
  </si>
  <si>
    <t>MITU</t>
  </si>
  <si>
    <t>PAUNA</t>
  </si>
  <si>
    <t>SABANALARGA (ANTIOQUIA)</t>
  </si>
  <si>
    <t>MOTAVITA</t>
  </si>
  <si>
    <t>YARUMAL</t>
  </si>
  <si>
    <t>CHISCAS</t>
  </si>
  <si>
    <t>EL BAGRE</t>
  </si>
  <si>
    <t>CARTAGO</t>
  </si>
  <si>
    <t>COCORNA</t>
  </si>
  <si>
    <t>IPIALES</t>
  </si>
  <si>
    <t>CISNEROS</t>
  </si>
  <si>
    <t>SAN ANTERO</t>
  </si>
  <si>
    <t>PEÑOL (ANTIOQUIA)</t>
  </si>
  <si>
    <t>ANSERMANUEVO</t>
  </si>
  <si>
    <t>HERVEO</t>
  </si>
  <si>
    <t>PEREIRA</t>
  </si>
  <si>
    <t>PUERTO CONCORDIA</t>
  </si>
  <si>
    <t>GUACHENE</t>
  </si>
  <si>
    <t>EL GUACAMAYO</t>
  </si>
  <si>
    <t>HATO COROZAL</t>
  </si>
  <si>
    <t>MONGUA</t>
  </si>
  <si>
    <t>CAJICA</t>
  </si>
  <si>
    <t>LA PLATA (HUILA)</t>
  </si>
  <si>
    <t>CHIVOR</t>
  </si>
  <si>
    <t>EL CARMEN (SANTANDER)</t>
  </si>
  <si>
    <t>NOBSA</t>
  </si>
  <si>
    <t>LA APARTADA</t>
  </si>
  <si>
    <t>SUCRE (CAUCA)</t>
  </si>
  <si>
    <t>BUSBANZA</t>
  </si>
  <si>
    <t>EL RETORNO</t>
  </si>
  <si>
    <t>GUADALUPE (SANTANDER)</t>
  </si>
  <si>
    <t>CURUMANI</t>
  </si>
  <si>
    <t>CURILLO</t>
  </si>
  <si>
    <t>SAN MIGUEL DE SEMA</t>
  </si>
  <si>
    <t>SAN ANTONIO (TOLIMA)</t>
  </si>
  <si>
    <t>VICHADA</t>
  </si>
  <si>
    <t>PUERTO CARREÑO</t>
  </si>
  <si>
    <t>PATIA</t>
  </si>
  <si>
    <t>LOS SANTOS</t>
  </si>
  <si>
    <t>BOLIVAR (VALLE DEL CAUCA)</t>
  </si>
  <si>
    <t>FALAN</t>
  </si>
  <si>
    <t>CHIPATA</t>
  </si>
  <si>
    <t>SAN JOSE DE LA MONTAÑA</t>
  </si>
  <si>
    <t>BRICEÑO (BOYACA)</t>
  </si>
  <si>
    <t>ANZA</t>
  </si>
  <si>
    <t>EL CERRITO</t>
  </si>
  <si>
    <t>MOLAGAVITA</t>
  </si>
  <si>
    <t>LIBORINA</t>
  </si>
  <si>
    <t>EL DORADO</t>
  </si>
  <si>
    <t>LA VIRGINIA</t>
  </si>
  <si>
    <t>CONFINES</t>
  </si>
  <si>
    <t>MESETAS</t>
  </si>
  <si>
    <t>OICATA</t>
  </si>
  <si>
    <t>SANTA BARBARA (SANTANDER)</t>
  </si>
  <si>
    <t>PALMAR</t>
  </si>
  <si>
    <t>SAN ROQUE</t>
  </si>
  <si>
    <t>CHOACHI</t>
  </si>
  <si>
    <t>ORTEGA</t>
  </si>
  <si>
    <t>MARIQUITA</t>
  </si>
  <si>
    <t>MANI</t>
  </si>
  <si>
    <t>ZAMBRANO</t>
  </si>
  <si>
    <t>EL SANTUARIO</t>
  </si>
  <si>
    <t>MARQUETALIA</t>
  </si>
  <si>
    <t>VIGIA DEL FUERTE</t>
  </si>
  <si>
    <t>VALENCIA</t>
  </si>
  <si>
    <t>PAZ DE RIO</t>
  </si>
  <si>
    <t>TOPAGA</t>
  </si>
  <si>
    <t>HONDA</t>
  </si>
  <si>
    <t>OIBA</t>
  </si>
  <si>
    <t>NATAGA</t>
  </si>
  <si>
    <t>SASAIMA</t>
  </si>
  <si>
    <t>SAN DIEGO</t>
  </si>
  <si>
    <t>BETANIA</t>
  </si>
  <si>
    <t>PUTUMAYO</t>
  </si>
  <si>
    <t>MOCOA</t>
  </si>
  <si>
    <t>CIENEGA</t>
  </si>
  <si>
    <t>LA DORADA</t>
  </si>
  <si>
    <t>ARBOLEDA</t>
  </si>
  <si>
    <t>ARBOLETES</t>
  </si>
  <si>
    <t>BETULIA (ANTIOQUIA)</t>
  </si>
  <si>
    <t>MARINILLA</t>
  </si>
  <si>
    <t>LA LLANADA</t>
  </si>
  <si>
    <t>TURMEQUE</t>
  </si>
  <si>
    <t>SAN LUIS DE PALENQUE</t>
  </si>
  <si>
    <t>CUBARRAL</t>
  </si>
  <si>
    <t>RIOFRIO</t>
  </si>
  <si>
    <t>GUEPSA</t>
  </si>
  <si>
    <t>MONTELIBANO</t>
  </si>
  <si>
    <t>BURITICA</t>
  </si>
  <si>
    <t>BARRANCABERMEJA</t>
  </si>
  <si>
    <t>LA SIERRA</t>
  </si>
  <si>
    <t>SANTA BARBARA (NARIÑO)</t>
  </si>
  <si>
    <t>CAICEDO</t>
  </si>
  <si>
    <t>TENA</t>
  </si>
  <si>
    <t>SANTAFE DE ANTIOQUIA</t>
  </si>
  <si>
    <t>TORO</t>
  </si>
  <si>
    <t>CIRCASIA</t>
  </si>
  <si>
    <t>MONTERIA</t>
  </si>
  <si>
    <t>MOMIL</t>
  </si>
  <si>
    <t>MISTRATO</t>
  </si>
  <si>
    <t>PUERRES</t>
  </si>
  <si>
    <t>SILVANIA</t>
  </si>
  <si>
    <t>AIPE</t>
  </si>
  <si>
    <t>LA TEBAIDA</t>
  </si>
  <si>
    <t>CUCAITA</t>
  </si>
  <si>
    <t>RAQUIRA</t>
  </si>
  <si>
    <t>BELEN DE UMBRIA</t>
  </si>
  <si>
    <t>VILLA DEL ROSARIO</t>
  </si>
  <si>
    <t>CIMITARRA</t>
  </si>
  <si>
    <t>ANSERMA</t>
  </si>
  <si>
    <t>ZAPATOCA</t>
  </si>
  <si>
    <t>LA VEGA (CAUCA)</t>
  </si>
  <si>
    <t>CONCEPCION (ANTIOQUIA)</t>
  </si>
  <si>
    <t>VENECIA (ANTIOQUIA)</t>
  </si>
  <si>
    <t>SABOYA</t>
  </si>
  <si>
    <t>EL CHARCO</t>
  </si>
  <si>
    <t>GIGANTE</t>
  </si>
  <si>
    <t>MARIPI</t>
  </si>
  <si>
    <t>VALLE DE SAN JOSE</t>
  </si>
  <si>
    <t>SATIVASUR</t>
  </si>
  <si>
    <t>CALARCA (QUINDIO)</t>
  </si>
  <si>
    <t>SANTA ROSA DE CABAL</t>
  </si>
  <si>
    <t>TIMBIO</t>
  </si>
  <si>
    <t>OBANDO</t>
  </si>
  <si>
    <t>CUCUNUBA</t>
  </si>
  <si>
    <t>MALAGA</t>
  </si>
  <si>
    <t>CERINZA</t>
  </si>
  <si>
    <t>ZONA BANANERA</t>
  </si>
  <si>
    <t>MIRAFLORES (GUAVIARE)</t>
  </si>
  <si>
    <t>TIMANA</t>
  </si>
  <si>
    <t>CHIMA (CORDOBA)</t>
  </si>
  <si>
    <t>CANDELARIA (VALLE DEL CAUCA)</t>
  </si>
  <si>
    <t>NUEVA GRANADA</t>
  </si>
  <si>
    <t>BOAVITA</t>
  </si>
  <si>
    <t>SAPUYES</t>
  </si>
  <si>
    <t>GUAYABETAL</t>
  </si>
  <si>
    <t>EL CARMEN (N. DE SANTANDER)</t>
  </si>
  <si>
    <t>TABIO</t>
  </si>
  <si>
    <t>NARIÑO (NARIÑO)</t>
  </si>
  <si>
    <t>SAN MATEO</t>
  </si>
  <si>
    <t>SAN JUANITO</t>
  </si>
  <si>
    <t>ARAUCA</t>
  </si>
  <si>
    <t>CONTADERO</t>
  </si>
  <si>
    <t>CHIPAQUE</t>
  </si>
  <si>
    <t>SILVIA</t>
  </si>
  <si>
    <t>YOTOCO</t>
  </si>
  <si>
    <t>SOATA</t>
  </si>
  <si>
    <t>ALTAMIRA</t>
  </si>
  <si>
    <t>GRANADA (META)</t>
  </si>
  <si>
    <t>CAROLINA</t>
  </si>
  <si>
    <t>LA PLAYA (N. DE SANTANDER)</t>
  </si>
  <si>
    <t>SANTA ROSA DE OSOS</t>
  </si>
  <si>
    <t>SOTAQUIRA</t>
  </si>
  <si>
    <t>EL GUAMO</t>
  </si>
  <si>
    <t>SANTA ROSA DE VITERBO</t>
  </si>
  <si>
    <t>SAN BENITO</t>
  </si>
  <si>
    <t>SANTA HELENA DEL OPON</t>
  </si>
  <si>
    <t>CUCUTILLA</t>
  </si>
  <si>
    <t>VILLA DE LEYVA</t>
  </si>
  <si>
    <t>JUNIN</t>
  </si>
  <si>
    <t>FLORENCIA (CAUCA)</t>
  </si>
  <si>
    <t>VETAS</t>
  </si>
  <si>
    <t>APARTADO</t>
  </si>
  <si>
    <t>CAJIBIO</t>
  </si>
  <si>
    <t>LA VICTORIA (BOYACA)</t>
  </si>
  <si>
    <t>LA CALERA</t>
  </si>
  <si>
    <t>SAN VICENTE DE CHUCURI</t>
  </si>
  <si>
    <t>RAMIRIQUI</t>
  </si>
  <si>
    <t>SANTA MARTA</t>
  </si>
  <si>
    <t>LA CRUZ</t>
  </si>
  <si>
    <t>FUQUENE</t>
  </si>
  <si>
    <t>EL TAMBO (CAUCA)</t>
  </si>
  <si>
    <t>RIO IRO</t>
  </si>
  <si>
    <t>PASTO</t>
  </si>
  <si>
    <t>BAJO BAUDO</t>
  </si>
  <si>
    <t>CONCEPCION (SANTANDER)</t>
  </si>
  <si>
    <t>PALESTINA (CALDAS)</t>
  </si>
  <si>
    <t>EL LITORAL DEL SAN JUAN</t>
  </si>
  <si>
    <t>CUMARAL</t>
  </si>
  <si>
    <t>SAMANA</t>
  </si>
  <si>
    <t>PASCA</t>
  </si>
  <si>
    <t>SUTATENZA</t>
  </si>
  <si>
    <t>MUZO</t>
  </si>
  <si>
    <t>CALDAS (ANTIOQUIA)</t>
  </si>
  <si>
    <t>SUSACON</t>
  </si>
  <si>
    <t>ARBOLEDAS</t>
  </si>
  <si>
    <t>CAICEDONIA</t>
  </si>
  <si>
    <t>CONSACA</t>
  </si>
  <si>
    <t>GUAMAL (META)</t>
  </si>
  <si>
    <t>CHIA</t>
  </si>
  <si>
    <t>CAÑASGORDAS</t>
  </si>
  <si>
    <t>CALDAS (BOYACA)</t>
  </si>
  <si>
    <t>BARBOSA (SANTANDER)</t>
  </si>
  <si>
    <t>PURISIMA</t>
  </si>
  <si>
    <t>TONA</t>
  </si>
  <si>
    <t>CARTAGENA</t>
  </si>
  <si>
    <t>VELEZ</t>
  </si>
  <si>
    <t>EBEJICO</t>
  </si>
  <si>
    <t>EL ROSARIO</t>
  </si>
  <si>
    <t>CALIFORNIA</t>
  </si>
  <si>
    <t>GIRARDOTA</t>
  </si>
  <si>
    <t>PAEZ (BOYACA)</t>
  </si>
  <si>
    <t>DURANIA</t>
  </si>
  <si>
    <t>SANTANDER DE QUILICHAO</t>
  </si>
  <si>
    <t>REMEDIOS</t>
  </si>
  <si>
    <t>GUACA</t>
  </si>
  <si>
    <t>NUEVO COLON</t>
  </si>
  <si>
    <t>LA SALINA</t>
  </si>
  <si>
    <t>YUMBO</t>
  </si>
  <si>
    <t>CHITARAQUE</t>
  </si>
  <si>
    <t>CIUDAD BOLIVAR</t>
  </si>
  <si>
    <t>TENJO</t>
  </si>
  <si>
    <t>ENTRERRIOS</t>
  </si>
  <si>
    <t>LA MONTAÑITA</t>
  </si>
  <si>
    <t>MONTERREY</t>
  </si>
  <si>
    <t>ARATOCA</t>
  </si>
  <si>
    <t>SORA</t>
  </si>
  <si>
    <t>NILO</t>
  </si>
  <si>
    <t>EL ESPINO</t>
  </si>
  <si>
    <t>ALMEIDA</t>
  </si>
  <si>
    <t>RESTREPO (META)</t>
  </si>
  <si>
    <t>LINARES</t>
  </si>
  <si>
    <t>COROMORO</t>
  </si>
  <si>
    <t>TINJACA</t>
  </si>
  <si>
    <t>LA VICTORIA (VALLE DEL CAUCA)</t>
  </si>
  <si>
    <t>QUIMBAYA</t>
  </si>
  <si>
    <t>PIENDAMO</t>
  </si>
  <si>
    <t>FORTUL</t>
  </si>
  <si>
    <t>SANTIAGO (PUTUMAYO)</t>
  </si>
  <si>
    <t>CUBARA</t>
  </si>
  <si>
    <t>EL CARMEN DE ATRATO</t>
  </si>
  <si>
    <t>LA MACARENA</t>
  </si>
  <si>
    <t>FILADELFIA</t>
  </si>
  <si>
    <t>MAPIRIPAN</t>
  </si>
  <si>
    <t>TIBASOSA</t>
  </si>
  <si>
    <t>ABREGO</t>
  </si>
  <si>
    <t>ATLANTICO</t>
  </si>
  <si>
    <t>GALAPA</t>
  </si>
  <si>
    <t>PUERTO BERRIO</t>
  </si>
  <si>
    <t>BOCHALEMA</t>
  </si>
  <si>
    <t>SAN PEDRO (ANTIOQUIA)</t>
  </si>
  <si>
    <t>MONGUI</t>
  </si>
  <si>
    <t>COGUA</t>
  </si>
  <si>
    <t>MARMATO</t>
  </si>
  <si>
    <t>BETEITIVA</t>
  </si>
  <si>
    <t>ALCALA</t>
  </si>
  <si>
    <t>RICAURTE (CUNDINAMARCA)</t>
  </si>
  <si>
    <t>SUPIA</t>
  </si>
  <si>
    <t>IZA</t>
  </si>
  <si>
    <t>ANGELOPOLIS</t>
  </si>
  <si>
    <t>SABANAGRANDE</t>
  </si>
  <si>
    <t>BUENAVISTA (QUINDIO)</t>
  </si>
  <si>
    <t>NIMAIMA</t>
  </si>
  <si>
    <t>PISBA</t>
  </si>
  <si>
    <t>SAN JOSE DEL FRAGUA</t>
  </si>
  <si>
    <t>SUTAMARCHAN</t>
  </si>
  <si>
    <t>OROCUE</t>
  </si>
  <si>
    <t>GUADUAS</t>
  </si>
  <si>
    <t>SAHAGUN</t>
  </si>
  <si>
    <t>SAN BERNARDO (CUNDINAMARCA)</t>
  </si>
  <si>
    <t>TIBANA</t>
  </si>
  <si>
    <t>PENSILVANIA</t>
  </si>
  <si>
    <t>RIVERA</t>
  </si>
  <si>
    <t>REPELON</t>
  </si>
  <si>
    <t>MANZANARES</t>
  </si>
  <si>
    <t>ALBAN (CUNDINAMARCA)</t>
  </si>
  <si>
    <t>GAMEZA</t>
  </si>
  <si>
    <t>PALMAS DEL SOCORRO</t>
  </si>
  <si>
    <t>SUPATA</t>
  </si>
  <si>
    <t>HOBO</t>
  </si>
  <si>
    <t>EL COPEY</t>
  </si>
  <si>
    <t>CUMBITARA</t>
  </si>
  <si>
    <t>ARBELAEZ</t>
  </si>
  <si>
    <t>OCAMONTE</t>
  </si>
  <si>
    <t>TIERRALTA</t>
  </si>
  <si>
    <t>QUIBDO</t>
  </si>
  <si>
    <t>CUITIVA</t>
  </si>
  <si>
    <t>HATO</t>
  </si>
  <si>
    <t>BETULIA (SANTANDER)</t>
  </si>
  <si>
    <t>GUACAMAYAS</t>
  </si>
  <si>
    <t>VITERBO</t>
  </si>
  <si>
    <t>OVEJAS</t>
  </si>
  <si>
    <t>VILLA DE SAN DIEGO DE UBATE</t>
  </si>
  <si>
    <t>TIPACOQUE</t>
  </si>
  <si>
    <t>CERETE</t>
  </si>
  <si>
    <t>BOSCONIA</t>
  </si>
  <si>
    <t>SAN MIGUEL (SANTANDER)</t>
  </si>
  <si>
    <t>IMUES</t>
  </si>
  <si>
    <t>GUAITARILLA</t>
  </si>
  <si>
    <t>BOJACA</t>
  </si>
  <si>
    <t>CARACOLI</t>
  </si>
  <si>
    <t>ZARAGOZA</t>
  </si>
  <si>
    <t>SAN JUAN NEPOMUCENO</t>
  </si>
  <si>
    <t>TOCA</t>
  </si>
  <si>
    <t>LEGUIZAMO</t>
  </si>
  <si>
    <t>COMBITA</t>
  </si>
  <si>
    <t>SAN ALBERTO</t>
  </si>
  <si>
    <t>PALESTINA (HUILA)</t>
  </si>
  <si>
    <t>NUNCHIA</t>
  </si>
  <si>
    <t>GUADALAJARA DE BUGA</t>
  </si>
  <si>
    <t>CONTRATACION</t>
  </si>
  <si>
    <t>VEGACHI</t>
  </si>
  <si>
    <t>GUATEQUE</t>
  </si>
  <si>
    <t>CAMPOALEGRE</t>
  </si>
  <si>
    <t>GUADALUPE (HUILA)</t>
  </si>
  <si>
    <t>ENCISO</t>
  </si>
  <si>
    <t>CHITA</t>
  </si>
  <si>
    <t>SANTIAGO DE TOLU</t>
  </si>
  <si>
    <t>FLORESTA</t>
  </si>
  <si>
    <t>SURATA</t>
  </si>
  <si>
    <t>EL TARRA</t>
  </si>
  <si>
    <t>SAN VICENTE</t>
  </si>
  <si>
    <t>SANDONA</t>
  </si>
  <si>
    <t>BALBOA (CAUCA)</t>
  </si>
  <si>
    <t>SALGAR</t>
  </si>
  <si>
    <t>LA ESPERANZA</t>
  </si>
  <si>
    <t>PAYA</t>
  </si>
  <si>
    <t>FREDONIA</t>
  </si>
  <si>
    <t>OTANCHE</t>
  </si>
  <si>
    <t>ACEVEDO</t>
  </si>
  <si>
    <t>RIOBLANCO</t>
  </si>
  <si>
    <t>RECETOR</t>
  </si>
  <si>
    <t>GALAN</t>
  </si>
  <si>
    <t>CALOTO</t>
  </si>
  <si>
    <t>PRADO</t>
  </si>
  <si>
    <t>VILLETA</t>
  </si>
  <si>
    <t>GUACARI</t>
  </si>
  <si>
    <t>GUATICA</t>
  </si>
  <si>
    <t>GACHETA</t>
  </si>
  <si>
    <t>GUACHETA</t>
  </si>
  <si>
    <t>SABANA DE TORRES</t>
  </si>
  <si>
    <t>CACOTA</t>
  </si>
  <si>
    <t>SAMANIEGO</t>
  </si>
  <si>
    <t>TESALIA</t>
  </si>
  <si>
    <t>SUTATAUSA</t>
  </si>
  <si>
    <t>CHAPARRAL</t>
  </si>
  <si>
    <t>JAMUNDI</t>
  </si>
  <si>
    <t>VILLAHERMOSA</t>
  </si>
  <si>
    <t>EL COLEGIO</t>
  </si>
  <si>
    <t>SANTA SOFIA</t>
  </si>
  <si>
    <t>FUNES</t>
  </si>
  <si>
    <t>GUARANDA</t>
  </si>
  <si>
    <t>SEVILLA</t>
  </si>
  <si>
    <t>SOCOTA</t>
  </si>
  <si>
    <t>CARURU</t>
  </si>
  <si>
    <t>EL PAUJIL</t>
  </si>
  <si>
    <t>SALENTO</t>
  </si>
  <si>
    <t>GINEBRA</t>
  </si>
  <si>
    <t>IQUIRA</t>
  </si>
  <si>
    <t>ALBAN (NARIÑO)</t>
  </si>
  <si>
    <t>SANTANA</t>
  </si>
  <si>
    <t>LEJANIAS</t>
  </si>
  <si>
    <t>TAUSA</t>
  </si>
  <si>
    <t>CHINAVITA</t>
  </si>
  <si>
    <t>RIONEGRO (SANTANDER)</t>
  </si>
  <si>
    <t>LA GLORIA</t>
  </si>
  <si>
    <t>PIEDRAS</t>
  </si>
  <si>
    <t>SAN ANDRES</t>
  </si>
  <si>
    <t>PROVIDENCIA (SAN ANDRES)</t>
  </si>
  <si>
    <t>GUICAN</t>
  </si>
  <si>
    <t>CERRITO</t>
  </si>
  <si>
    <t>SAN ANTONIO DEL TEQUENDAMA</t>
  </si>
  <si>
    <t>SAN BERNARDO (NARIÑO)</t>
  </si>
  <si>
    <t>SAN MARTIN (CESAR)</t>
  </si>
  <si>
    <t>SIACHOQUE</t>
  </si>
  <si>
    <t>SANTA ROSA (CAUCA)</t>
  </si>
  <si>
    <t>VALLEDUPAR</t>
  </si>
  <si>
    <t>SOLITA</t>
  </si>
  <si>
    <t>PUERTO COLOMBIA</t>
  </si>
  <si>
    <t>SAN PABLO DE BORBUR</t>
  </si>
  <si>
    <t>SAN ANDRES SOTAVENTO</t>
  </si>
  <si>
    <t>PUPIALES</t>
  </si>
  <si>
    <t>SAN BENITO ABAD</t>
  </si>
  <si>
    <t>BARAYA</t>
  </si>
  <si>
    <t>MALLAMA</t>
  </si>
  <si>
    <t>VENTAQUEMADA</t>
  </si>
  <si>
    <t>LA UVITA</t>
  </si>
  <si>
    <t>MORALES (CAUCA)</t>
  </si>
  <si>
    <t>SUESCA</t>
  </si>
  <si>
    <t>EL COCUY</t>
  </si>
  <si>
    <t>SAN AGUSTIN</t>
  </si>
  <si>
    <t>LOS ANDES</t>
  </si>
  <si>
    <t>LEIVA</t>
  </si>
  <si>
    <t>GUATAPE</t>
  </si>
  <si>
    <t>PESCA</t>
  </si>
  <si>
    <t>LA BELLEZA</t>
  </si>
  <si>
    <t>QUEBRADANEGRA</t>
  </si>
  <si>
    <t>MARSELLA</t>
  </si>
  <si>
    <t>JURADO</t>
  </si>
  <si>
    <t>GRAMALOTE</t>
  </si>
  <si>
    <t>BOGOTA</t>
  </si>
  <si>
    <t>BOGOTA, D.C.</t>
  </si>
  <si>
    <t>MOGOTES</t>
  </si>
  <si>
    <t>COLOMBIA</t>
  </si>
  <si>
    <t>TIBU</t>
  </si>
  <si>
    <t>LENGUAZAQUE</t>
  </si>
  <si>
    <t>PUERTO TRIUNFO</t>
  </si>
  <si>
    <t>ARROYOHONDO</t>
  </si>
  <si>
    <t>AMAGA</t>
  </si>
  <si>
    <t>OLAYA</t>
  </si>
  <si>
    <t>MATANZA</t>
  </si>
  <si>
    <t>PUENTE NACIONAL</t>
  </si>
  <si>
    <t>DON MATIAS</t>
  </si>
  <si>
    <t>TURBO</t>
  </si>
  <si>
    <t>YAGUARA</t>
  </si>
  <si>
    <t>SAN JOSE DE MIRANDA</t>
  </si>
  <si>
    <t>CHINCHINA</t>
  </si>
  <si>
    <t>CARAMANTA</t>
  </si>
  <si>
    <t>SALDAÑA</t>
  </si>
  <si>
    <t>BERBEO</t>
  </si>
  <si>
    <t>SAN RAFAEL</t>
  </si>
  <si>
    <t>MURILLO</t>
  </si>
  <si>
    <t>SAN JOSE DE PARE</t>
  </si>
  <si>
    <t>MEDINA</t>
  </si>
  <si>
    <t>URIBE</t>
  </si>
  <si>
    <t>LA PEÑA</t>
  </si>
  <si>
    <t>SAN PEDRO DE URABA</t>
  </si>
  <si>
    <t>JESUS MARIA</t>
  </si>
  <si>
    <t>GAMARRA</t>
  </si>
  <si>
    <t>PUERTO BOYACA</t>
  </si>
  <si>
    <t>VILLAPINZON</t>
  </si>
  <si>
    <t>NECOCLI</t>
  </si>
  <si>
    <t>OSPINA</t>
  </si>
  <si>
    <t>COROZAL</t>
  </si>
  <si>
    <t>TARAZA</t>
  </si>
  <si>
    <t>PIJAO</t>
  </si>
  <si>
    <t>MORELIA</t>
  </si>
  <si>
    <t>RIO QUITO</t>
  </si>
  <si>
    <t>TIBACUY</t>
  </si>
  <si>
    <t>UMBITA</t>
  </si>
  <si>
    <t>TADO</t>
  </si>
  <si>
    <t>ANGOSTURA</t>
  </si>
  <si>
    <t>SOTARA</t>
  </si>
  <si>
    <t>BUENAVISTA (CORDOBA)</t>
  </si>
  <si>
    <t>LA MESA</t>
  </si>
  <si>
    <t>PANDI</t>
  </si>
  <si>
    <t>NORCASIA</t>
  </si>
  <si>
    <t>YONDO</t>
  </si>
  <si>
    <t>PAMPLONITA</t>
  </si>
  <si>
    <t>ELIAS</t>
  </si>
  <si>
    <t>ASTREA</t>
  </si>
  <si>
    <t>UNE</t>
  </si>
  <si>
    <t>RAGONVALIA</t>
  </si>
  <si>
    <t>CICUCO</t>
  </si>
  <si>
    <t>CHACHAGUI</t>
  </si>
  <si>
    <t>NOCAIMA</t>
  </si>
  <si>
    <t>TOTA</t>
  </si>
  <si>
    <t>SAN JOSE</t>
  </si>
  <si>
    <t>SAN MARTIN DE LOBA</t>
  </si>
  <si>
    <t>ARMERO</t>
  </si>
  <si>
    <t>UBALA</t>
  </si>
  <si>
    <t>HELICONIA</t>
  </si>
  <si>
    <t>SACAMA</t>
  </si>
  <si>
    <t>BUENAVISTA (BOYACA)</t>
  </si>
  <si>
    <t>SALAMINA (CALDAS)</t>
  </si>
  <si>
    <t>EL TAMBO (NARIÑO)</t>
  </si>
  <si>
    <t>GALERAS</t>
  </si>
  <si>
    <t>EL PASO</t>
  </si>
  <si>
    <t>OLAYA HERRERA</t>
  </si>
  <si>
    <t>EL CAIRO</t>
  </si>
  <si>
    <t>DOLORES</t>
  </si>
  <si>
    <t>POLICARPA</t>
  </si>
  <si>
    <t>PRADERA</t>
  </si>
  <si>
    <t>GUAYABAL DE SIQUIMA</t>
  </si>
  <si>
    <t>ARGELIA (CAUCA)</t>
  </si>
  <si>
    <t>BUESACO</t>
  </si>
  <si>
    <t>TRINIDAD</t>
  </si>
  <si>
    <t>MALAMBO</t>
  </si>
  <si>
    <t>YOLOMBO</t>
  </si>
  <si>
    <t>JORDAN</t>
  </si>
  <si>
    <t>CARMEN DE CARUPA</t>
  </si>
  <si>
    <t>SANTO TOMAS</t>
  </si>
  <si>
    <t>NARIÑO (CUNDINAMARCA)</t>
  </si>
  <si>
    <t>VILLA RICA</t>
  </si>
  <si>
    <t>LA PINTADA</t>
  </si>
  <si>
    <t>ESPINAL</t>
  </si>
  <si>
    <t>OPORAPA</t>
  </si>
  <si>
    <t>SOPO</t>
  </si>
  <si>
    <t>APULO</t>
  </si>
  <si>
    <t>SONSON</t>
  </si>
  <si>
    <t>SUAREZ (TOLIMA)</t>
  </si>
  <si>
    <t>GUAVATA</t>
  </si>
  <si>
    <t>LABRANZAGRANDE</t>
  </si>
  <si>
    <t>SAN CAYETANO (N. DE SANTANDER)</t>
  </si>
  <si>
    <t>CANALETE</t>
  </si>
  <si>
    <t>VERGARA</t>
  </si>
  <si>
    <t>TARQUI</t>
  </si>
  <si>
    <t>BARRANQUILLA</t>
  </si>
  <si>
    <t>EL PEÑOL (NARIÑO)</t>
  </si>
  <si>
    <t>VILLANUEVA (SANTANDER)</t>
  </si>
  <si>
    <t>TOLEDO (N. DE SANTANDER)</t>
  </si>
  <si>
    <t>SIBATE</t>
  </si>
  <si>
    <t>CARCASI</t>
  </si>
  <si>
    <t>LERIDA</t>
  </si>
  <si>
    <t>SANTACRUZ</t>
  </si>
  <si>
    <t>GUAMO</t>
  </si>
  <si>
    <t>SAN JUAN DE ARAMA</t>
  </si>
  <si>
    <t>FLORIAN</t>
  </si>
  <si>
    <t>TIQUISIO</t>
  </si>
  <si>
    <t>SUCRE (SANTANDER)</t>
  </si>
  <si>
    <t>SAN VICENTE DEL CAGUAN</t>
  </si>
  <si>
    <t>MUTISCUA</t>
  </si>
  <si>
    <t>TAMESIS</t>
  </si>
  <si>
    <t>SABANALARGA (ATLANTICO)</t>
  </si>
  <si>
    <t>MEDIO SAN JUAN</t>
  </si>
  <si>
    <t>LA GUAJIRA</t>
  </si>
  <si>
    <t>EL MOLINO</t>
  </si>
  <si>
    <t>CUNDAY</t>
  </si>
  <si>
    <t>CAMPAMENTO</t>
  </si>
  <si>
    <t>ARACATACA</t>
  </si>
  <si>
    <t>CHARALA</t>
  </si>
  <si>
    <t>SUAN</t>
  </si>
  <si>
    <t>GUATAVITA</t>
  </si>
  <si>
    <t>PUEBLO RICO (RISARALDA)</t>
  </si>
  <si>
    <t>PUERTO RONDON</t>
  </si>
  <si>
    <t>LA TOLA</t>
  </si>
  <si>
    <t>SAN CARLOS (ANTIOQUIA)</t>
  </si>
  <si>
    <t>ULLOA</t>
  </si>
  <si>
    <t>PITAL</t>
  </si>
  <si>
    <t>SANTA ISABEL</t>
  </si>
  <si>
    <t>DISTRACCION</t>
  </si>
  <si>
    <t>PACORA</t>
  </si>
  <si>
    <t>MACHETA</t>
  </si>
  <si>
    <t>GAMA</t>
  </si>
  <si>
    <t>VALLE DE SAN JUAN</t>
  </si>
  <si>
    <t>CAQUEZA</t>
  </si>
  <si>
    <t>VIJES</t>
  </si>
  <si>
    <t>CHITAGA</t>
  </si>
  <si>
    <t>CORDOBA (NARIÑO)</t>
  </si>
  <si>
    <t>URRAO</t>
  </si>
  <si>
    <t>EL DONCELLO</t>
  </si>
  <si>
    <t>SAN PABLO (BOLIVAR)</t>
  </si>
  <si>
    <t>PAJARITO</t>
  </si>
  <si>
    <t>SITIONUEVO</t>
  </si>
  <si>
    <t>SAN FRANCISCO (PUTUMAYO)</t>
  </si>
  <si>
    <t>MARULANDA</t>
  </si>
  <si>
    <t>MANAURE (CESAR)</t>
  </si>
  <si>
    <t>QUIPAMA</t>
  </si>
  <si>
    <t>CAPITANEJO</t>
  </si>
  <si>
    <t>ARJONA</t>
  </si>
  <si>
    <t>TELLO</t>
  </si>
  <si>
    <t>TOTORO</t>
  </si>
  <si>
    <t>URUMITA</t>
  </si>
  <si>
    <t>SESQUILE</t>
  </si>
  <si>
    <t>CORDOBA (BOLIVAR)</t>
  </si>
  <si>
    <t>TITIRIBI</t>
  </si>
  <si>
    <t>ANZOATEGUI</t>
  </si>
  <si>
    <t>MAHATES</t>
  </si>
  <si>
    <t>SALAZAR</t>
  </si>
  <si>
    <t>FUSAGASUGA</t>
  </si>
  <si>
    <t>SAN JOSE DEL PALMAR</t>
  </si>
  <si>
    <t>NOVITA</t>
  </si>
  <si>
    <t>BUCARASICA</t>
  </si>
  <si>
    <t>MEDIO BAUDO</t>
  </si>
  <si>
    <t>SAN PEDRO DE CARTAGO</t>
  </si>
  <si>
    <t>SANTA ROSALIA</t>
  </si>
  <si>
    <t>BALBOA (RISARALDA)</t>
  </si>
  <si>
    <t>PAIPA</t>
  </si>
  <si>
    <t>PUERTO LOPEZ</t>
  </si>
  <si>
    <t>ITUANGO</t>
  </si>
  <si>
    <t>VALDIVIA</t>
  </si>
  <si>
    <t>FONSECA</t>
  </si>
  <si>
    <t>EL DOVIO</t>
  </si>
  <si>
    <t>AMBALEMA</t>
  </si>
  <si>
    <t>COVEÑAS</t>
  </si>
  <si>
    <t>BOLIVAR (SANTANDER)</t>
  </si>
  <si>
    <t>SOCHA</t>
  </si>
  <si>
    <t>ANOLAIMA</t>
  </si>
  <si>
    <t>SATIVANORTE</t>
  </si>
  <si>
    <t>ARCABUCO</t>
  </si>
  <si>
    <t>SALADOBLANCO</t>
  </si>
  <si>
    <t>CALAMAR (BOLIVAR)</t>
  </si>
  <si>
    <t>CHOCONTA</t>
  </si>
  <si>
    <t>TIBIRITA</t>
  </si>
  <si>
    <t>APIA</t>
  </si>
  <si>
    <t>CHAGUANI</t>
  </si>
  <si>
    <t>AQUITANIA</t>
  </si>
  <si>
    <t>SAN FRANCISCO (ANTIOQUIA)</t>
  </si>
  <si>
    <t>BOLIVAR (CAUCA)</t>
  </si>
  <si>
    <t>MARIA LA BAJA</t>
  </si>
  <si>
    <t>CHARTA</t>
  </si>
  <si>
    <t>SAN JUAN DEL CESAR</t>
  </si>
  <si>
    <t>LORICA</t>
  </si>
  <si>
    <t xml:space="preserve">SAN JACINTO </t>
  </si>
  <si>
    <t>LA CELIA</t>
  </si>
  <si>
    <t>PUERTO WILCHES</t>
  </si>
  <si>
    <t>ANAPOIMA</t>
  </si>
  <si>
    <t>SOPETRAN</t>
  </si>
  <si>
    <t>NATAGAIMA</t>
  </si>
  <si>
    <t>SAN PELAYO</t>
  </si>
  <si>
    <t>FOMEQUE</t>
  </si>
  <si>
    <t>PALERMO</t>
  </si>
  <si>
    <t>ALDANA</t>
  </si>
  <si>
    <t>ROSAS</t>
  </si>
  <si>
    <t>SAN CALIXTO</t>
  </si>
  <si>
    <t>SAN PEDRO (SUCRE)</t>
  </si>
  <si>
    <t>BAGADO</t>
  </si>
  <si>
    <t>CHIMA (SANTANDER)</t>
  </si>
  <si>
    <t>VENECIA (CUNDINAMARCA)</t>
  </si>
  <si>
    <t>POLONUEVO</t>
  </si>
  <si>
    <t>PIJIÑO DEL CARMEN</t>
  </si>
  <si>
    <t>TALAIGUA NUEVO</t>
  </si>
  <si>
    <t>LA PAZ (SANTANDER)</t>
  </si>
  <si>
    <t>SILOS</t>
  </si>
  <si>
    <t>TANGUA</t>
  </si>
  <si>
    <t>YALI</t>
  </si>
  <si>
    <t>LA PRIMAVERA</t>
  </si>
  <si>
    <t>RIO DE ORO</t>
  </si>
  <si>
    <t>OCAÑA</t>
  </si>
  <si>
    <t>MAICAO</t>
  </si>
  <si>
    <t>MACARAVITA</t>
  </si>
  <si>
    <t>VILLAGOMEZ</t>
  </si>
  <si>
    <t>FOSCA</t>
  </si>
  <si>
    <t>VENADILLO</t>
  </si>
  <si>
    <t>QUIPILE</t>
  </si>
  <si>
    <t>EL RETEN</t>
  </si>
  <si>
    <t>CIENAGA</t>
  </si>
  <si>
    <t>SUAREZ (CAUCA)</t>
  </si>
  <si>
    <t>MOSQUERA (NARIÑO)</t>
  </si>
  <si>
    <t>BELEN (BOYACA)</t>
  </si>
  <si>
    <t>TIMBIQUI</t>
  </si>
  <si>
    <t>PACHO</t>
  </si>
  <si>
    <t>RONCESVALLES</t>
  </si>
  <si>
    <t>GIRALDO</t>
  </si>
  <si>
    <t>FLORIDA</t>
  </si>
  <si>
    <t>ROLDANILLO</t>
  </si>
  <si>
    <t>COPER</t>
  </si>
  <si>
    <t>PAILITAS</t>
  </si>
  <si>
    <t>VALPARAISO (ANTIOQUIA)</t>
  </si>
  <si>
    <t>SIBUNDOY</t>
  </si>
  <si>
    <t>PAMPLONA</t>
  </si>
  <si>
    <t>SAN ZENON</t>
  </si>
  <si>
    <t>CHIBOLO</t>
  </si>
  <si>
    <t>PLANADAS</t>
  </si>
  <si>
    <t>RIOHACHA</t>
  </si>
  <si>
    <t>COLON (PUTUMAYO)</t>
  </si>
  <si>
    <t>MANAURE (LA GUAJIRA)</t>
  </si>
  <si>
    <t>ALBANIA (LA GUAJIRA)</t>
  </si>
  <si>
    <t>CHIMICHAGUA</t>
  </si>
  <si>
    <t>GARZON</t>
  </si>
  <si>
    <t>PALMAR DE VARELA</t>
  </si>
  <si>
    <t>VILLARRICA</t>
  </si>
  <si>
    <t>PALMITO</t>
  </si>
  <si>
    <t>ZETAQUIRA</t>
  </si>
  <si>
    <t>SINCELEJO</t>
  </si>
  <si>
    <t>NEIRA</t>
  </si>
  <si>
    <t>SAN JUAN DE RIO SECO</t>
  </si>
  <si>
    <t>MACEO</t>
  </si>
  <si>
    <t>SAN FRANCISCO (CUNDINAMARCA)</t>
  </si>
  <si>
    <t>SARAVENA</t>
  </si>
  <si>
    <t>TAMARA</t>
  </si>
  <si>
    <t>ONZAGA</t>
  </si>
  <si>
    <t>UTICA</t>
  </si>
  <si>
    <t>CHALAN</t>
  </si>
  <si>
    <t>NEMOCO</t>
  </si>
  <si>
    <t>BELTRAN</t>
  </si>
  <si>
    <t>GUATAQUI</t>
  </si>
  <si>
    <t>TURBACO</t>
  </si>
  <si>
    <t>PUERTO SALGAR</t>
  </si>
  <si>
    <t>GACHALA</t>
  </si>
  <si>
    <t>TENZA</t>
  </si>
  <si>
    <t>CRAVO NORTE</t>
  </si>
  <si>
    <t>BITUIMA (CUNDINAMARCA)</t>
  </si>
  <si>
    <t>ARGELIA (VALLE DEL CAUCA)</t>
  </si>
  <si>
    <t>CORINTO</t>
  </si>
  <si>
    <t>BARRANCO DE LOBA</t>
  </si>
  <si>
    <t>CABUYARO</t>
  </si>
  <si>
    <t>SOLEDAD</t>
  </si>
  <si>
    <t>SAN SEBASTIAN</t>
  </si>
  <si>
    <t>INZA</t>
  </si>
  <si>
    <t>GIRARDOT</t>
  </si>
  <si>
    <t>TARSO</t>
  </si>
  <si>
    <t>TAME</t>
  </si>
  <si>
    <t>CALDONO</t>
  </si>
  <si>
    <t>TERUEL</t>
  </si>
  <si>
    <t>PIAMONTE</t>
  </si>
  <si>
    <t>DIBULLA</t>
  </si>
  <si>
    <t>SAN LORENZO</t>
  </si>
  <si>
    <t>TOLEDO (ANTIOQUIA)</t>
  </si>
  <si>
    <t>FLANDES</t>
  </si>
  <si>
    <t>TOCAIMA</t>
  </si>
  <si>
    <t>SAN JOSE DE URE</t>
  </si>
  <si>
    <t>EL PLAYON</t>
  </si>
  <si>
    <t>LA CAPILLA</t>
  </si>
  <si>
    <t>EL PEÑON (CUNDINAMARCA)</t>
  </si>
  <si>
    <t>ROBERTO PAYAN</t>
  </si>
  <si>
    <t>PUERTO CAICEDO</t>
  </si>
  <si>
    <t>LURUACO</t>
  </si>
  <si>
    <t>SAN PEDRO (VALLE DEL CAUCA)</t>
  </si>
  <si>
    <t>VIANI</t>
  </si>
  <si>
    <t>NOROSI</t>
  </si>
  <si>
    <t>SOLANO</t>
  </si>
  <si>
    <t>GUTIERREZ</t>
  </si>
  <si>
    <t>SANTIAGO (N. DE SANTANDER)</t>
  </si>
  <si>
    <t>TUTAZA</t>
  </si>
  <si>
    <t>LA UNION (SUCRE)</t>
  </si>
  <si>
    <t>CHAMEZA</t>
  </si>
  <si>
    <t>PAIME</t>
  </si>
  <si>
    <t>LA PALMA</t>
  </si>
  <si>
    <t>AGUACHICA</t>
  </si>
  <si>
    <t>MAGANGUE</t>
  </si>
  <si>
    <t>TORIBIO</t>
  </si>
  <si>
    <t>COLON (NARIÑO)</t>
  </si>
  <si>
    <t>USIACURI</t>
  </si>
  <si>
    <t>JAMBALO</t>
  </si>
  <si>
    <t>RESTREPO (VALLE DEL CAUCA)</t>
  </si>
  <si>
    <t>HISPANIA</t>
  </si>
  <si>
    <t>PUERTO SANTANDER</t>
  </si>
  <si>
    <t>CEPITA</t>
  </si>
  <si>
    <t>SALAMINA (MAGDALENA)</t>
  </si>
  <si>
    <t>BARANOA</t>
  </si>
  <si>
    <t>VALLE DEL GUAMUEZ</t>
  </si>
  <si>
    <t>SUCRE (SUCRE)</t>
  </si>
  <si>
    <t>HERRAN</t>
  </si>
  <si>
    <t>TARAIRA</t>
  </si>
  <si>
    <t>PARATEBUENO</t>
  </si>
  <si>
    <t>AGRADO</t>
  </si>
  <si>
    <t>ANORI</t>
  </si>
  <si>
    <t>PULI</t>
  </si>
  <si>
    <t>JERICO (ANTIOQUIA)</t>
  </si>
  <si>
    <t>AGUAZUL</t>
  </si>
  <si>
    <t>BELEN DE LOS ANDAQUIES</t>
  </si>
  <si>
    <t>FRESNO</t>
  </si>
  <si>
    <t>UBAQUE</t>
  </si>
  <si>
    <t>SAN MARCOS</t>
  </si>
  <si>
    <t>CACERES</t>
  </si>
  <si>
    <t>ABRIAQUI</t>
  </si>
  <si>
    <t>EL CASTILLO</t>
  </si>
  <si>
    <t>LABATECA</t>
  </si>
  <si>
    <t>CHINU</t>
  </si>
  <si>
    <t>PLATO</t>
  </si>
  <si>
    <t>SAN CAYETANO (CUNDINAMARCA)</t>
  </si>
  <si>
    <t>ATRATO</t>
  </si>
  <si>
    <t>CAJAMARCA</t>
  </si>
  <si>
    <t>COVARACHIA</t>
  </si>
  <si>
    <t>HATILLO DE LOBA</t>
  </si>
  <si>
    <t>SOMONDOCO</t>
  </si>
  <si>
    <t>ARMENIA (ANTIOQUIA)</t>
  </si>
  <si>
    <t>ANCUYA</t>
  </si>
  <si>
    <t>SUSA</t>
  </si>
  <si>
    <t>CLEMENCIA</t>
  </si>
  <si>
    <t>CONVENCION</t>
  </si>
  <si>
    <t>HATONUEVO</t>
  </si>
  <si>
    <t>MANATI</t>
  </si>
  <si>
    <t>RONDON</t>
  </si>
  <si>
    <t>ALBANIA (CAQUETA)</t>
  </si>
  <si>
    <t>SAMPUES</t>
  </si>
  <si>
    <t>TASCO</t>
  </si>
  <si>
    <t>VILLA CARO</t>
  </si>
  <si>
    <t>LOPEZ</t>
  </si>
  <si>
    <t>JERUSALEN</t>
  </si>
  <si>
    <t>BUGALAGRANDE</t>
  </si>
  <si>
    <t>BRICEÑO (ANTIOQUIA)</t>
  </si>
  <si>
    <t>SAN ANDRES DE TUMACO</t>
  </si>
  <si>
    <t>CARTAGENA DEL CHAIRA</t>
  </si>
  <si>
    <t>CARMEN DEL DARIEN</t>
  </si>
  <si>
    <t>LA PAZ (CESAR)</t>
  </si>
  <si>
    <t>EL CANTON DEL SAN PABLO</t>
  </si>
  <si>
    <t>CALIMA</t>
  </si>
  <si>
    <t>PUERTO GUZMAN</t>
  </si>
  <si>
    <t>LA JAGUA DEL PILAR</t>
  </si>
  <si>
    <t>PUERTO LIBERTADOR</t>
  </si>
  <si>
    <t>SAN JOAQUIN</t>
  </si>
  <si>
    <t>DAGUA</t>
  </si>
  <si>
    <t>COTA</t>
  </si>
  <si>
    <t>HACARI</t>
  </si>
  <si>
    <t>BOJAYA</t>
  </si>
  <si>
    <t>AMAZONAS</t>
  </si>
  <si>
    <t>LETICIA</t>
  </si>
  <si>
    <t>SACHICA</t>
  </si>
  <si>
    <t>MARGARITA</t>
  </si>
  <si>
    <t>VILLANUEVA (LA GUAJIRA)</t>
  </si>
  <si>
    <t>SANTA ROSA (BOLIVAR)</t>
  </si>
  <si>
    <t>GONZALEZ</t>
  </si>
  <si>
    <t>EL PEÑON (BOLIVAR)</t>
  </si>
  <si>
    <t>GUAPI</t>
  </si>
  <si>
    <t>EL CALVARIO</t>
  </si>
  <si>
    <t>PUERTO RICO (CAQUETA)</t>
  </si>
  <si>
    <t>PUEBLORRICO (ANTIOQUIA)</t>
  </si>
  <si>
    <t>BUENAVISTA (SUCRE)</t>
  </si>
  <si>
    <t>CHIQUIZA</t>
  </si>
  <si>
    <t>SIMITI</t>
  </si>
  <si>
    <t>CAMPOHERMOSO</t>
  </si>
  <si>
    <t>CIENAGA DE ORO</t>
  </si>
  <si>
    <t>CARMEN DE APICALA</t>
  </si>
  <si>
    <t>BARBACOAS</t>
  </si>
  <si>
    <t>YACOPI</t>
  </si>
  <si>
    <t>ALBANIA (SANTANDER)</t>
  </si>
  <si>
    <t>MUTATA</t>
  </si>
  <si>
    <t>MANTA</t>
  </si>
  <si>
    <t>PALOCABILDO</t>
  </si>
  <si>
    <t>AGUA DE DIOS</t>
  </si>
  <si>
    <t>PUERTO ASIS</t>
  </si>
  <si>
    <t>NUQUI</t>
  </si>
  <si>
    <t>JARDIN</t>
  </si>
  <si>
    <t>PAICOL</t>
  </si>
  <si>
    <t>ARAUQUITA</t>
  </si>
  <si>
    <t>TOPAIPI</t>
  </si>
  <si>
    <t>SABANAS DE SAN ANGEL</t>
  </si>
  <si>
    <t>ANDALUCIA</t>
  </si>
  <si>
    <t>MEDIO ATRATO</t>
  </si>
  <si>
    <t>CAIMITO</t>
  </si>
  <si>
    <t>MERCADERES</t>
  </si>
  <si>
    <t>COYAIMA</t>
  </si>
  <si>
    <t>SAN ONOFRE</t>
  </si>
  <si>
    <t>VILLAVIEJA</t>
  </si>
  <si>
    <t>EL BANCO</t>
  </si>
  <si>
    <t>SIMIJACA</t>
  </si>
  <si>
    <t>VALPARAISO (CAQUETA)</t>
  </si>
  <si>
    <t>QUETAME</t>
  </si>
  <si>
    <t>MILAN</t>
  </si>
  <si>
    <t>BELALCAZAR</t>
  </si>
  <si>
    <t>JUAN DE ACOSTA</t>
  </si>
  <si>
    <t>ORITO</t>
  </si>
  <si>
    <t>SAN SEBASTIAN DE BUENAVISTA</t>
  </si>
  <si>
    <t>ALVARADO</t>
  </si>
  <si>
    <t>PONEDERA</t>
  </si>
  <si>
    <t>CAMPO DE LA CRUZ</t>
  </si>
  <si>
    <t>ZAPAYAN</t>
  </si>
  <si>
    <t>CUMARIBO</t>
  </si>
  <si>
    <t>SAN FERNANDO</t>
  </si>
  <si>
    <t>EL PEÑON (SANTANDER)</t>
  </si>
  <si>
    <t>PUERTO TEJADA</t>
  </si>
  <si>
    <t>UNION PANAMERICANA</t>
  </si>
  <si>
    <t>LA UNION (NARIÑO)</t>
  </si>
  <si>
    <t>CHIRIGUANA</t>
  </si>
  <si>
    <t>VILLANUEVA (BOLIVAR)</t>
  </si>
  <si>
    <t>TUCHIN</t>
  </si>
  <si>
    <t>SANTA CATALINA</t>
  </si>
  <si>
    <t>CERTEGUI</t>
  </si>
  <si>
    <t>TUBARA</t>
  </si>
  <si>
    <t>UNGUIA</t>
  </si>
  <si>
    <t>LIBANO</t>
  </si>
  <si>
    <t>ALTO BAUDO</t>
  </si>
  <si>
    <t>SAN ANDRES DE CUERQUIA</t>
  </si>
  <si>
    <t>MORROA</t>
  </si>
  <si>
    <t>SANTA LUCIA</t>
  </si>
  <si>
    <t>SANTA MARIA (HUILA)</t>
  </si>
  <si>
    <t>GRANADA (CUNDINAMARCA)</t>
  </si>
  <si>
    <t>CHINACOTA</t>
  </si>
  <si>
    <t>BAHIA SOLANO</t>
  </si>
  <si>
    <t>SANTA BARBARA DE PINTO</t>
  </si>
  <si>
    <t>LA CUMBRE</t>
  </si>
  <si>
    <t>FRANCISCO PIZARRO</t>
  </si>
  <si>
    <t>PURACE</t>
  </si>
  <si>
    <t>TENERIFE</t>
  </si>
  <si>
    <t>ROVIRA</t>
  </si>
  <si>
    <t>CONCORDIA (MAGDALENA)</t>
  </si>
  <si>
    <t>LA UNION (VALLE DEL CAUCA)</t>
  </si>
  <si>
    <t>RIOSUCIO (CHOCO)</t>
  </si>
  <si>
    <t>BUENAVENTURA</t>
  </si>
  <si>
    <t>LLORO</t>
  </si>
  <si>
    <t>CANTAGALLO</t>
  </si>
  <si>
    <t>CAPARRAPI</t>
  </si>
  <si>
    <t>PUERTO PARRA</t>
  </si>
  <si>
    <t>SAN LUIS DE SINCE</t>
  </si>
  <si>
    <t>PIVIJAY</t>
  </si>
  <si>
    <t>PEDRAZA</t>
  </si>
  <si>
    <t>REGIDOR</t>
  </si>
  <si>
    <t>PROVIDENCIA (NARIÑO)</t>
  </si>
  <si>
    <t>MONTECRISTO</t>
  </si>
  <si>
    <t>SOPLAVIENTO</t>
  </si>
  <si>
    <t>ARGELIA (ANTIOQUIA)</t>
  </si>
  <si>
    <t>URIBIA</t>
  </si>
  <si>
    <t>SAN JACINTO DEL CAUCA</t>
  </si>
  <si>
    <t>PANQUEBA</t>
  </si>
  <si>
    <t>FUNDACION</t>
  </si>
  <si>
    <t>VILLAGARZON</t>
  </si>
  <si>
    <t>CACHIRA</t>
  </si>
  <si>
    <t>SEGOVIA</t>
  </si>
  <si>
    <t>CONDOTO</t>
  </si>
  <si>
    <t>SARDINATA</t>
  </si>
  <si>
    <t>PIOJO</t>
  </si>
  <si>
    <t>TOLU VIEJO</t>
  </si>
  <si>
    <t>ALMAGUER</t>
  </si>
  <si>
    <t>CABRERA (CUNDINAMARCA)</t>
  </si>
  <si>
    <t>ISTMINA</t>
  </si>
  <si>
    <t>TRUJILLO</t>
  </si>
  <si>
    <t>PUERTO NARE</t>
  </si>
  <si>
    <t>CANDELARIA (ATLANTICO)</t>
  </si>
  <si>
    <t>SAN MIGUEL (PUTUMAYO)</t>
  </si>
  <si>
    <t>SANTA BARBARA (ANTIOQUIA)</t>
  </si>
  <si>
    <t>SANTA ANA</t>
  </si>
  <si>
    <t>SAN ESTANISLAO</t>
  </si>
  <si>
    <t>LOURDES</t>
  </si>
  <si>
    <t>COTORRA</t>
  </si>
  <si>
    <t>ISNOS</t>
  </si>
  <si>
    <t>TAMALAMEQUE</t>
  </si>
  <si>
    <t>TURBANA</t>
  </si>
  <si>
    <t>BUENOS AIRES</t>
  </si>
  <si>
    <t>PINILLOS</t>
  </si>
  <si>
    <t>MAJAGUAL</t>
  </si>
  <si>
    <t>AGUSTIN CODAZZI</t>
  </si>
  <si>
    <t>SAN JUAN DE BETULIA</t>
  </si>
  <si>
    <t>VIOTA</t>
  </si>
  <si>
    <t>RIO VIEJO</t>
  </si>
  <si>
    <t>EL PIÑON</t>
  </si>
  <si>
    <t>ATACO</t>
  </si>
  <si>
    <t>PADILLA</t>
  </si>
  <si>
    <t>MOMPOX</t>
  </si>
  <si>
    <t>EL CARMEN DE BOLIVAR</t>
  </si>
  <si>
    <t>URAMITA</t>
  </si>
  <si>
    <t>CERRO SAN ANTONIO</t>
  </si>
  <si>
    <t>BARRANCAS</t>
  </si>
  <si>
    <t>ACHI</t>
  </si>
  <si>
    <t>SAN CARLOS (CORDOBA)</t>
  </si>
  <si>
    <t>COLOSO</t>
  </si>
  <si>
    <t>PUERTO NARIÑO</t>
  </si>
  <si>
    <t>SAN BERNARDO DEL VIENTO</t>
  </si>
  <si>
    <t>EL ROBLE</t>
  </si>
  <si>
    <t>MOÑITOS</t>
  </si>
  <si>
    <t>SAN CRISTOBAL</t>
  </si>
  <si>
    <t>ARENAL</t>
  </si>
  <si>
    <t>NECHI</t>
  </si>
  <si>
    <t>MURINDO</t>
  </si>
  <si>
    <t>AYAPEL</t>
  </si>
  <si>
    <t>SIPI</t>
  </si>
  <si>
    <t>REMOLINO</t>
  </si>
  <si>
    <t>PUEBLOVIEJO</t>
  </si>
  <si>
    <t>ARIGUANI</t>
  </si>
  <si>
    <t>LOS CORDOBAS</t>
  </si>
  <si>
    <t>ALTOS DEL ROSARIO</t>
  </si>
  <si>
    <t>GUAMAL (MAGDALENA)</t>
  </si>
  <si>
    <t>PROMEDIO NACIONAL ALCALDIAS</t>
  </si>
  <si>
    <t>GOBERNACION META</t>
  </si>
  <si>
    <t>GOBERNACION TOLIMA</t>
  </si>
  <si>
    <t>GOBERNACION NARIÑO</t>
  </si>
  <si>
    <t>GOBERNACION QUINDIO</t>
  </si>
  <si>
    <t>GOBERNACION N. DE SANTANDER</t>
  </si>
  <si>
    <t>GOBERNACION SANTANDER</t>
  </si>
  <si>
    <t>GOBERNACION ANTIOQUIA</t>
  </si>
  <si>
    <t>GOBERNACION BOYACA</t>
  </si>
  <si>
    <t>GOBERNACION CASANARE</t>
  </si>
  <si>
    <t>GOBERNACION CORDOBA</t>
  </si>
  <si>
    <t>GOBERNACION CAUCA</t>
  </si>
  <si>
    <t>GOBERNACION SUCRE</t>
  </si>
  <si>
    <t>GOBERNACION GUAINIA</t>
  </si>
  <si>
    <t>GOBERNACION SAN ANDRES</t>
  </si>
  <si>
    <t>GOBERNACION BOLIVAR</t>
  </si>
  <si>
    <t>GOBERNACION RISARALDA</t>
  </si>
  <si>
    <t>GOBERNACION MAGDALENA</t>
  </si>
  <si>
    <t>GOBERNACION HUILA</t>
  </si>
  <si>
    <t>GOBERNACION ARAUCA</t>
  </si>
  <si>
    <t>GOBERNACION VALLE DEL CAUCA</t>
  </si>
  <si>
    <t>GOBERNACION ATLANTICO</t>
  </si>
  <si>
    <t>GOBERNACION CALDAS</t>
  </si>
  <si>
    <t>GOBERNACION PUTUMAYO</t>
  </si>
  <si>
    <t>GOBERNACION CESAR</t>
  </si>
  <si>
    <t>GOBERNACION CUNDINAMARCA</t>
  </si>
  <si>
    <t>GOBERNACION LA GUAJIRA</t>
  </si>
  <si>
    <t>GOBERNACION CAQUETA</t>
  </si>
  <si>
    <t>GOBERNACION CHOCO</t>
  </si>
  <si>
    <t>GOBERNACION VICHADA</t>
  </si>
  <si>
    <t>GOBERNACION AMAZONAS</t>
  </si>
  <si>
    <t>GOBERNACION VAUPES</t>
  </si>
  <si>
    <t>GOBERNACION GUAVIARE</t>
  </si>
  <si>
    <t>PROMEDIO NACIONAL GOBERNACIONES</t>
  </si>
  <si>
    <t>MECI</t>
  </si>
  <si>
    <t>CONTROL INTERNO CONTABLE</t>
  </si>
  <si>
    <t>T. CONTROL INTERNO</t>
  </si>
  <si>
    <t>ORGANIZACIÓN DE LA INFORMACIÓN</t>
  </si>
  <si>
    <t>CONTRATACIÓN</t>
  </si>
  <si>
    <t>ACTUALIZACIÓN</t>
  </si>
  <si>
    <t>T. VISIBILIDAD DE CONTRATACIÓN</t>
  </si>
  <si>
    <t>SUI</t>
  </si>
  <si>
    <t>SISBEN</t>
  </si>
  <si>
    <t>SIMAT</t>
  </si>
  <si>
    <t>SIHO</t>
  </si>
  <si>
    <t>FUT</t>
  </si>
  <si>
    <t>REGALIAS</t>
  </si>
  <si>
    <t>SICEP</t>
  </si>
  <si>
    <t>RENDICION DE CUENTAS</t>
  </si>
  <si>
    <t>ATENCION PRESENCIAL AL CIUDADANO</t>
  </si>
  <si>
    <t>DERECHOS DE PETICION</t>
  </si>
  <si>
    <t>T. ATENCIÓN AL CIUDADANO</t>
  </si>
  <si>
    <t>GOBIERNO EN LINEA</t>
  </si>
  <si>
    <t>EXPOSICIÓN DE LA INFORMACIÓN</t>
  </si>
  <si>
    <t>T. GOBIERNO EN LINEA</t>
  </si>
  <si>
    <t>DIÁLOGO DE LA INFORMACIÓN</t>
  </si>
  <si>
    <t>T. COMPETENCIAS BÁSICAS TERRITORIALES</t>
  </si>
  <si>
    <t>T. SISTEMAS DE GESTIÓN ADMINISTRATIVA</t>
  </si>
  <si>
    <t>T. RENDICION DE CUENTAS</t>
  </si>
  <si>
    <t>TOTAL IGA</t>
  </si>
  <si>
    <t>RANKING</t>
  </si>
  <si>
    <t>GOBERNACION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</si>
</sst>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_-&quot;$&quot;\ * #,##0_-;\-&quot;$&quot;\ * #,##0_-;_-&quot;$&quot;\ * &quot;-&quot;_-;_-@_-"/>
    <numFmt numFmtId="167" formatCode="_ * #,##0_ ;_ * \-#,##0_ ;_ * &quot;-&quot;??_ ;_ @_ "/>
    <numFmt numFmtId="168" formatCode="#,##0.0"/>
    <numFmt numFmtId="169" formatCode="[$-240A]General"/>
    <numFmt numFmtId="170" formatCode="[$-C0A]dd\-mmm\-yy;@"/>
    <numFmt numFmtId="171" formatCode="#,##0.0_);\(#,##0.0\)"/>
    <numFmt numFmtId="172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b/>
      <sz val="8"/>
      <color indexed="13"/>
      <name val="Calibri"/>
      <family val="2"/>
    </font>
    <font>
      <b/>
      <sz val="8"/>
      <color indexed="13"/>
      <name val="Arial"/>
      <family val="2"/>
    </font>
    <font>
      <b/>
      <sz val="8"/>
      <color indexed="9"/>
      <name val="Calibri"/>
      <family val="2"/>
    </font>
    <font>
      <b/>
      <sz val="8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00"/>
      <name val="Calibri"/>
      <family val="2"/>
    </font>
    <font>
      <b/>
      <sz val="8"/>
      <color rgb="FFFFFF00"/>
      <name val="Arial"/>
      <family val="2"/>
    </font>
    <font>
      <b/>
      <sz val="8"/>
      <color theme="0"/>
      <name val="Calibri"/>
      <family val="2"/>
    </font>
    <font>
      <b/>
      <sz val="8"/>
      <color theme="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/>
      <top style="thin">
        <color theme="0"/>
      </top>
      <bottom/>
    </border>
    <border>
      <left style="double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 style="double">
        <color theme="0"/>
      </right>
      <top/>
      <bottom style="thin">
        <color theme="0"/>
      </bottom>
    </border>
    <border>
      <left style="double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ck">
        <color theme="0"/>
      </right>
      <top/>
      <bottom style="thin">
        <color theme="0"/>
      </bottom>
    </border>
    <border>
      <left/>
      <right style="thick">
        <color theme="0"/>
      </right>
      <top style="thin">
        <color theme="0"/>
      </top>
      <bottom style="thin">
        <color theme="0"/>
      </bottom>
    </border>
    <border>
      <left/>
      <right style="thick">
        <color theme="0"/>
      </right>
      <top style="thin">
        <color theme="0"/>
      </top>
      <bottom/>
    </border>
    <border>
      <left style="thin">
        <color theme="0"/>
      </left>
      <right style="double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double">
        <color theme="0"/>
      </top>
      <bottom style="double">
        <color theme="0"/>
      </bottom>
    </border>
    <border>
      <left/>
      <right/>
      <top style="double">
        <color theme="0"/>
      </top>
      <bottom style="double">
        <color theme="0"/>
      </bottom>
    </border>
    <border>
      <left/>
      <right style="thin">
        <color theme="0"/>
      </right>
      <top style="double">
        <color theme="0"/>
      </top>
      <bottom style="double">
        <color theme="0"/>
      </bottom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32" borderId="0" applyNumberFormat="0" applyBorder="0" applyAlignment="0" applyProtection="0"/>
    <xf numFmtId="0" fontId="32" fillId="34" borderId="0" applyNumberFormat="0" applyBorder="0" applyAlignment="0" applyProtection="0"/>
    <xf numFmtId="0" fontId="4" fillId="7" borderId="0" applyNumberFormat="0" applyBorder="0" applyAlignment="0" applyProtection="0"/>
    <xf numFmtId="0" fontId="33" fillId="35" borderId="1" applyNumberFormat="0" applyAlignment="0" applyProtection="0"/>
    <xf numFmtId="0" fontId="5" fillId="36" borderId="2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34" fillId="37" borderId="3" applyNumberFormat="0" applyAlignment="0" applyProtection="0"/>
    <xf numFmtId="0" fontId="6" fillId="38" borderId="4" applyNumberFormat="0" applyAlignment="0" applyProtection="0"/>
    <xf numFmtId="0" fontId="35" fillId="0" borderId="5" applyNumberFormat="0" applyFill="0" applyAlignment="0" applyProtection="0"/>
    <xf numFmtId="0" fontId="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3" fillId="40" borderId="0" applyNumberFormat="0" applyBorder="0" applyAlignment="0" applyProtection="0"/>
    <xf numFmtId="0" fontId="31" fillId="41" borderId="0" applyNumberFormat="0" applyBorder="0" applyAlignment="0" applyProtection="0"/>
    <xf numFmtId="0" fontId="3" fillId="42" borderId="0" applyNumberFormat="0" applyBorder="0" applyAlignment="0" applyProtection="0"/>
    <xf numFmtId="0" fontId="31" fillId="43" borderId="0" applyNumberFormat="0" applyBorder="0" applyAlignment="0" applyProtection="0"/>
    <xf numFmtId="0" fontId="3" fillId="44" borderId="0" applyNumberFormat="0" applyBorder="0" applyAlignment="0" applyProtection="0"/>
    <xf numFmtId="0" fontId="31" fillId="45" borderId="0" applyNumberFormat="0" applyBorder="0" applyAlignment="0" applyProtection="0"/>
    <xf numFmtId="0" fontId="3" fillId="29" borderId="0" applyNumberFormat="0" applyBorder="0" applyAlignment="0" applyProtection="0"/>
    <xf numFmtId="0" fontId="31" fillId="46" borderId="0" applyNumberFormat="0" applyBorder="0" applyAlignment="0" applyProtection="0"/>
    <xf numFmtId="0" fontId="3" fillId="31" borderId="0" applyNumberFormat="0" applyBorder="0" applyAlignment="0" applyProtection="0"/>
    <xf numFmtId="0" fontId="31" fillId="47" borderId="0" applyNumberFormat="0" applyBorder="0" applyAlignment="0" applyProtection="0"/>
    <xf numFmtId="0" fontId="3" fillId="48" borderId="0" applyNumberFormat="0" applyBorder="0" applyAlignment="0" applyProtection="0"/>
    <xf numFmtId="0" fontId="37" fillId="49" borderId="1" applyNumberFormat="0" applyAlignment="0" applyProtection="0"/>
    <xf numFmtId="0" fontId="9" fillId="13" borderId="2" applyNumberFormat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8" fillId="50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9" fillId="51" borderId="0" applyNumberFormat="0" applyBorder="0" applyAlignment="0" applyProtection="0"/>
    <xf numFmtId="0" fontId="1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169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0" fontId="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0" fontId="0" fillId="5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1" fillId="35" borderId="9" applyNumberFormat="0" applyAlignment="0" applyProtection="0"/>
    <xf numFmtId="0" fontId="12" fillId="36" borderId="10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6" fillId="0" borderId="12" applyNumberFormat="0" applyFill="0" applyAlignment="0" applyProtection="0"/>
    <xf numFmtId="0" fontId="46" fillId="0" borderId="13" applyNumberFormat="0" applyFill="0" applyAlignment="0" applyProtection="0"/>
    <xf numFmtId="0" fontId="17" fillId="0" borderId="14" applyNumberFormat="0" applyFill="0" applyAlignment="0" applyProtection="0"/>
    <xf numFmtId="0" fontId="36" fillId="0" borderId="15" applyNumberFormat="0" applyFill="0" applyAlignment="0" applyProtection="0"/>
    <xf numFmtId="0" fontId="8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Protection="0">
      <alignment horizontal="left"/>
    </xf>
    <xf numFmtId="0" fontId="47" fillId="0" borderId="17" applyNumberFormat="0" applyFill="0" applyAlignment="0" applyProtection="0"/>
    <xf numFmtId="0" fontId="18" fillId="0" borderId="18" applyNumberFormat="0" applyFill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/>
    </xf>
    <xf numFmtId="165" fontId="48" fillId="55" borderId="19" xfId="111" applyNumberFormat="1" applyFont="1" applyFill="1" applyBorder="1" applyAlignment="1" applyProtection="1">
      <alignment horizontal="center" vertical="center"/>
      <protection hidden="1"/>
    </xf>
    <xf numFmtId="0" fontId="20" fillId="2" borderId="20" xfId="101" applyFont="1" applyFill="1" applyBorder="1" applyAlignment="1" applyProtection="1">
      <alignment horizontal="center"/>
      <protection hidden="1"/>
    </xf>
    <xf numFmtId="0" fontId="19" fillId="2" borderId="21" xfId="101" applyNumberFormat="1" applyFont="1" applyFill="1" applyBorder="1" applyAlignment="1" applyProtection="1">
      <alignment/>
      <protection hidden="1"/>
    </xf>
    <xf numFmtId="0" fontId="19" fillId="2" borderId="22" xfId="101" applyNumberFormat="1" applyFont="1" applyFill="1" applyBorder="1" applyAlignment="1" applyProtection="1">
      <alignment horizontal="center"/>
      <protection hidden="1"/>
    </xf>
    <xf numFmtId="165" fontId="49" fillId="55" borderId="23" xfId="111" applyNumberFormat="1" applyFont="1" applyFill="1" applyBorder="1" applyAlignment="1" applyProtection="1">
      <alignment horizontal="center" vertical="center"/>
      <protection hidden="1"/>
    </xf>
    <xf numFmtId="165" fontId="48" fillId="56" borderId="24" xfId="111" applyNumberFormat="1" applyFont="1" applyFill="1" applyBorder="1" applyAlignment="1" applyProtection="1">
      <alignment horizontal="center" vertical="center"/>
      <protection hidden="1"/>
    </xf>
    <xf numFmtId="0" fontId="50" fillId="56" borderId="24" xfId="101" applyNumberFormat="1" applyFont="1" applyFill="1" applyBorder="1" applyAlignment="1" applyProtection="1">
      <alignment horizontal="center" vertical="center" wrapText="1"/>
      <protection hidden="1"/>
    </xf>
    <xf numFmtId="0" fontId="50" fillId="56" borderId="24" xfId="101" applyNumberFormat="1" applyFont="1" applyFill="1" applyBorder="1" applyAlignment="1" applyProtection="1">
      <alignment horizontal="center" vertical="center"/>
      <protection hidden="1"/>
    </xf>
    <xf numFmtId="0" fontId="21" fillId="26" borderId="24" xfId="142" applyFont="1" applyFill="1" applyBorder="1" applyAlignment="1" applyProtection="1">
      <alignment horizontal="center" vertical="center" wrapText="1"/>
      <protection hidden="1"/>
    </xf>
    <xf numFmtId="0" fontId="21" fillId="26" borderId="24" xfId="111" applyFont="1" applyFill="1" applyBorder="1" applyAlignment="1" applyProtection="1">
      <alignment horizontal="center" vertical="center" wrapText="1"/>
      <protection hidden="1"/>
    </xf>
    <xf numFmtId="0" fontId="21" fillId="26" borderId="24" xfId="0" applyFont="1" applyFill="1" applyBorder="1" applyAlignment="1" applyProtection="1">
      <alignment horizontal="center" vertical="center" wrapText="1"/>
      <protection/>
    </xf>
    <xf numFmtId="0" fontId="21" fillId="26" borderId="24" xfId="101" applyNumberFormat="1" applyFont="1" applyFill="1" applyBorder="1" applyAlignment="1" applyProtection="1">
      <alignment horizontal="center" vertical="center" wrapText="1"/>
      <protection hidden="1"/>
    </xf>
    <xf numFmtId="0" fontId="19" fillId="2" borderId="25" xfId="101" applyNumberFormat="1" applyFont="1" applyFill="1" applyBorder="1" applyAlignment="1" applyProtection="1">
      <alignment horizontal="center"/>
      <protection hidden="1"/>
    </xf>
    <xf numFmtId="0" fontId="19" fillId="2" borderId="26" xfId="101" applyNumberFormat="1" applyFont="1" applyFill="1" applyBorder="1" applyAlignment="1" applyProtection="1">
      <alignment/>
      <protection hidden="1"/>
    </xf>
    <xf numFmtId="0" fontId="20" fillId="2" borderId="27" xfId="101" applyFont="1" applyFill="1" applyBorder="1" applyAlignment="1" applyProtection="1">
      <alignment horizontal="center"/>
      <protection hidden="1"/>
    </xf>
    <xf numFmtId="1" fontId="50" fillId="56" borderId="28" xfId="91" applyNumberFormat="1" applyFont="1" applyFill="1" applyBorder="1" applyAlignment="1" applyProtection="1">
      <alignment horizontal="center"/>
      <protection hidden="1"/>
    </xf>
    <xf numFmtId="0" fontId="19" fillId="2" borderId="29" xfId="101" applyNumberFormat="1" applyFont="1" applyFill="1" applyBorder="1" applyAlignment="1" applyProtection="1">
      <alignment horizontal="center"/>
      <protection hidden="1"/>
    </xf>
    <xf numFmtId="0" fontId="19" fillId="2" borderId="30" xfId="101" applyNumberFormat="1" applyFont="1" applyFill="1" applyBorder="1" applyAlignment="1" applyProtection="1">
      <alignment/>
      <protection hidden="1"/>
    </xf>
    <xf numFmtId="0" fontId="20" fillId="2" borderId="23" xfId="101" applyFont="1" applyFill="1" applyBorder="1" applyAlignment="1" applyProtection="1">
      <alignment horizontal="center"/>
      <protection hidden="1"/>
    </xf>
    <xf numFmtId="0" fontId="20" fillId="2" borderId="30" xfId="101" applyFont="1" applyFill="1" applyBorder="1" applyAlignment="1" applyProtection="1">
      <alignment/>
      <protection hidden="1"/>
    </xf>
    <xf numFmtId="0" fontId="21" fillId="2" borderId="30" xfId="101" applyFont="1" applyFill="1" applyBorder="1" applyProtection="1">
      <alignment/>
      <protection hidden="1"/>
    </xf>
    <xf numFmtId="0" fontId="19" fillId="2" borderId="26" xfId="101" applyNumberFormat="1" applyFont="1" applyFill="1" applyBorder="1" applyAlignment="1" applyProtection="1">
      <alignment horizontal="center"/>
      <protection hidden="1"/>
    </xf>
    <xf numFmtId="0" fontId="19" fillId="2" borderId="26" xfId="101" applyNumberFormat="1" applyFont="1" applyFill="1" applyBorder="1" applyAlignment="1" applyProtection="1">
      <alignment/>
      <protection hidden="1"/>
    </xf>
    <xf numFmtId="0" fontId="19" fillId="2" borderId="31" xfId="101" applyNumberFormat="1" applyFont="1" applyFill="1" applyBorder="1" applyAlignment="1" applyProtection="1">
      <alignment horizontal="center"/>
      <protection hidden="1"/>
    </xf>
    <xf numFmtId="0" fontId="19" fillId="2" borderId="30" xfId="101" applyNumberFormat="1" applyFont="1" applyFill="1" applyBorder="1" applyAlignment="1" applyProtection="1">
      <alignment horizontal="center"/>
      <protection hidden="1"/>
    </xf>
    <xf numFmtId="0" fontId="19" fillId="2" borderId="30" xfId="101" applyNumberFormat="1" applyFont="1" applyFill="1" applyBorder="1" applyAlignment="1" applyProtection="1">
      <alignment/>
      <protection hidden="1"/>
    </xf>
    <xf numFmtId="0" fontId="20" fillId="2" borderId="32" xfId="101" applyFont="1" applyFill="1" applyBorder="1" applyAlignment="1" applyProtection="1">
      <alignment horizontal="center"/>
      <protection hidden="1"/>
    </xf>
    <xf numFmtId="0" fontId="19" fillId="2" borderId="32" xfId="101" applyNumberFormat="1" applyFont="1" applyFill="1" applyBorder="1" applyAlignment="1" applyProtection="1">
      <alignment horizontal="center"/>
      <protection hidden="1"/>
    </xf>
    <xf numFmtId="0" fontId="19" fillId="2" borderId="30" xfId="101" applyNumberFormat="1" applyFont="1" applyFill="1" applyBorder="1" applyAlignment="1" applyProtection="1">
      <alignment horizontal="left"/>
      <protection hidden="1"/>
    </xf>
    <xf numFmtId="0" fontId="20" fillId="2" borderId="30" xfId="101" applyNumberFormat="1" applyFont="1" applyFill="1" applyBorder="1" applyAlignment="1" applyProtection="1">
      <alignment horizontal="center"/>
      <protection hidden="1"/>
    </xf>
    <xf numFmtId="0" fontId="20" fillId="2" borderId="30" xfId="101" applyNumberFormat="1" applyFont="1" applyFill="1" applyBorder="1" applyAlignment="1" applyProtection="1">
      <alignment/>
      <protection hidden="1"/>
    </xf>
    <xf numFmtId="0" fontId="19" fillId="2" borderId="21" xfId="101" applyNumberFormat="1" applyFont="1" applyFill="1" applyBorder="1" applyAlignment="1" applyProtection="1">
      <alignment horizontal="center"/>
      <protection hidden="1"/>
    </xf>
    <xf numFmtId="0" fontId="19" fillId="2" borderId="21" xfId="101" applyNumberFormat="1" applyFont="1" applyFill="1" applyBorder="1" applyAlignment="1" applyProtection="1">
      <alignment/>
      <protection hidden="1"/>
    </xf>
    <xf numFmtId="0" fontId="19" fillId="2" borderId="33" xfId="101" applyNumberFormat="1" applyFont="1" applyFill="1" applyBorder="1" applyAlignment="1" applyProtection="1">
      <alignment horizontal="center"/>
      <protection hidden="1"/>
    </xf>
    <xf numFmtId="165" fontId="21" fillId="26" borderId="34" xfId="101" applyNumberFormat="1" applyFont="1" applyFill="1" applyBorder="1" applyAlignment="1" applyProtection="1">
      <alignment horizontal="center"/>
      <protection hidden="1"/>
    </xf>
    <xf numFmtId="165" fontId="21" fillId="57" borderId="34" xfId="101" applyNumberFormat="1" applyFont="1" applyFill="1" applyBorder="1" applyAlignment="1" applyProtection="1">
      <alignment horizontal="center"/>
      <protection hidden="1"/>
    </xf>
    <xf numFmtId="165" fontId="50" fillId="56" borderId="28" xfId="91" applyNumberFormat="1" applyFont="1" applyFill="1" applyBorder="1" applyAlignment="1" applyProtection="1">
      <alignment horizontal="center"/>
      <protection hidden="1"/>
    </xf>
    <xf numFmtId="0" fontId="21" fillId="57" borderId="24" xfId="111" applyFont="1" applyFill="1" applyBorder="1" applyAlignment="1" applyProtection="1">
      <alignment horizontal="center" vertical="center" wrapText="1"/>
      <protection hidden="1"/>
    </xf>
    <xf numFmtId="0" fontId="21" fillId="57" borderId="24" xfId="0" applyFont="1" applyFill="1" applyBorder="1" applyAlignment="1">
      <alignment horizontal="center" vertical="center" wrapText="1"/>
    </xf>
    <xf numFmtId="39" fontId="21" fillId="57" borderId="24" xfId="95" applyNumberFormat="1" applyFont="1" applyFill="1" applyBorder="1" applyAlignment="1" applyProtection="1">
      <alignment horizontal="center" vertical="center" wrapText="1"/>
      <protection hidden="1"/>
    </xf>
    <xf numFmtId="0" fontId="21" fillId="57" borderId="24" xfId="101" applyNumberFormat="1" applyFont="1" applyFill="1" applyBorder="1" applyAlignment="1" applyProtection="1">
      <alignment horizontal="center" vertical="center" wrapText="1"/>
      <protection hidden="1"/>
    </xf>
    <xf numFmtId="0" fontId="50" fillId="56" borderId="24" xfId="101" applyNumberFormat="1" applyFont="1" applyFill="1" applyBorder="1" applyAlignment="1" applyProtection="1">
      <alignment horizontal="center" vertical="center"/>
      <protection hidden="1"/>
    </xf>
    <xf numFmtId="165" fontId="21" fillId="58" borderId="35" xfId="111" applyNumberFormat="1" applyFont="1" applyFill="1" applyBorder="1" applyAlignment="1" applyProtection="1">
      <alignment horizontal="center"/>
      <protection hidden="1"/>
    </xf>
    <xf numFmtId="1" fontId="21" fillId="58" borderId="35" xfId="0" applyNumberFormat="1" applyFont="1" applyFill="1" applyBorder="1" applyAlignment="1" applyProtection="1">
      <alignment horizontal="center"/>
      <protection hidden="1"/>
    </xf>
    <xf numFmtId="165" fontId="21" fillId="2" borderId="35" xfId="32" applyNumberFormat="1" applyFont="1" applyFill="1" applyBorder="1" applyAlignment="1" applyProtection="1">
      <alignment horizontal="center" wrapText="1"/>
      <protection hidden="1"/>
    </xf>
    <xf numFmtId="165" fontId="21" fillId="2" borderId="35" xfId="111" applyNumberFormat="1" applyFont="1" applyFill="1" applyBorder="1" applyAlignment="1" applyProtection="1">
      <alignment horizontal="center" wrapText="1"/>
      <protection hidden="1"/>
    </xf>
    <xf numFmtId="165" fontId="21" fillId="2" borderId="35" xfId="111" applyNumberFormat="1" applyFont="1" applyFill="1" applyBorder="1" applyAlignment="1" applyProtection="1">
      <alignment horizontal="center"/>
      <protection hidden="1"/>
    </xf>
    <xf numFmtId="1" fontId="21" fillId="2" borderId="35" xfId="0" applyNumberFormat="1" applyFont="1" applyFill="1" applyBorder="1" applyAlignment="1" applyProtection="1">
      <alignment horizontal="center"/>
      <protection hidden="1"/>
    </xf>
    <xf numFmtId="165" fontId="21" fillId="2" borderId="19" xfId="32" applyNumberFormat="1" applyFont="1" applyFill="1" applyBorder="1" applyAlignment="1" applyProtection="1">
      <alignment horizontal="center" wrapText="1"/>
      <protection hidden="1"/>
    </xf>
    <xf numFmtId="165" fontId="21" fillId="2" borderId="19" xfId="111" applyNumberFormat="1" applyFont="1" applyFill="1" applyBorder="1" applyAlignment="1" applyProtection="1">
      <alignment horizontal="center" wrapText="1"/>
      <protection hidden="1"/>
    </xf>
    <xf numFmtId="165" fontId="21" fillId="2" borderId="19" xfId="111" applyNumberFormat="1" applyFont="1" applyFill="1" applyBorder="1" applyAlignment="1" applyProtection="1">
      <alignment horizontal="center"/>
      <protection hidden="1"/>
    </xf>
    <xf numFmtId="1" fontId="21" fillId="2" borderId="19" xfId="0" applyNumberFormat="1" applyFont="1" applyFill="1" applyBorder="1" applyAlignment="1" applyProtection="1">
      <alignment horizontal="center"/>
      <protection hidden="1"/>
    </xf>
    <xf numFmtId="165" fontId="21" fillId="2" borderId="36" xfId="32" applyNumberFormat="1" applyFont="1" applyFill="1" applyBorder="1" applyAlignment="1" applyProtection="1">
      <alignment horizontal="center" wrapText="1"/>
      <protection hidden="1"/>
    </xf>
    <xf numFmtId="165" fontId="21" fillId="2" borderId="36" xfId="111" applyNumberFormat="1" applyFont="1" applyFill="1" applyBorder="1" applyAlignment="1" applyProtection="1">
      <alignment horizontal="center" wrapText="1"/>
      <protection hidden="1"/>
    </xf>
    <xf numFmtId="165" fontId="21" fillId="2" borderId="36" xfId="111" applyNumberFormat="1" applyFont="1" applyFill="1" applyBorder="1" applyAlignment="1" applyProtection="1">
      <alignment horizontal="center"/>
      <protection hidden="1"/>
    </xf>
    <xf numFmtId="1" fontId="21" fillId="2" borderId="36" xfId="0" applyNumberFormat="1" applyFont="1" applyFill="1" applyBorder="1" applyAlignment="1" applyProtection="1">
      <alignment horizontal="center"/>
      <protection hidden="1"/>
    </xf>
    <xf numFmtId="165" fontId="21" fillId="2" borderId="35" xfId="111" applyNumberFormat="1" applyFont="1" applyFill="1" applyBorder="1" applyAlignment="1" applyProtection="1">
      <alignment horizontal="center"/>
      <protection hidden="1"/>
    </xf>
    <xf numFmtId="165" fontId="21" fillId="2" borderId="19" xfId="111" applyNumberFormat="1" applyFont="1" applyFill="1" applyBorder="1" applyAlignment="1" applyProtection="1">
      <alignment horizontal="center"/>
      <protection hidden="1"/>
    </xf>
    <xf numFmtId="165" fontId="21" fillId="2" borderId="36" xfId="111" applyNumberFormat="1" applyFont="1" applyFill="1" applyBorder="1" applyAlignment="1" applyProtection="1">
      <alignment horizontal="center"/>
      <protection hidden="1"/>
    </xf>
    <xf numFmtId="165" fontId="21" fillId="2" borderId="35" xfId="95" applyNumberFormat="1" applyFont="1" applyFill="1" applyBorder="1" applyAlignment="1" applyProtection="1">
      <alignment horizontal="center"/>
      <protection hidden="1"/>
    </xf>
    <xf numFmtId="1" fontId="21" fillId="2" borderId="35" xfId="111" applyNumberFormat="1" applyFont="1" applyFill="1" applyBorder="1" applyAlignment="1" applyProtection="1">
      <alignment horizontal="center"/>
      <protection hidden="1"/>
    </xf>
    <xf numFmtId="165" fontId="21" fillId="2" borderId="35" xfId="120" applyNumberFormat="1" applyFont="1" applyFill="1" applyBorder="1" applyAlignment="1" applyProtection="1">
      <alignment horizontal="center"/>
      <protection hidden="1"/>
    </xf>
    <xf numFmtId="168" fontId="24" fillId="2" borderId="35" xfId="111" applyNumberFormat="1" applyFont="1" applyFill="1" applyBorder="1" applyAlignment="1" applyProtection="1">
      <alignment horizontal="center"/>
      <protection hidden="1"/>
    </xf>
    <xf numFmtId="1" fontId="21" fillId="2" borderId="35" xfId="111" applyNumberFormat="1" applyFont="1" applyFill="1" applyBorder="1" applyAlignment="1" applyProtection="1">
      <alignment horizontal="center"/>
      <protection hidden="1"/>
    </xf>
    <xf numFmtId="165" fontId="21" fillId="2" borderId="19" xfId="95" applyNumberFormat="1" applyFont="1" applyFill="1" applyBorder="1" applyAlignment="1" applyProtection="1">
      <alignment horizontal="center"/>
      <protection hidden="1"/>
    </xf>
    <xf numFmtId="1" fontId="21" fillId="2" borderId="19" xfId="111" applyNumberFormat="1" applyFont="1" applyFill="1" applyBorder="1" applyAlignment="1" applyProtection="1">
      <alignment horizontal="center"/>
      <protection hidden="1"/>
    </xf>
    <xf numFmtId="165" fontId="21" fillId="2" borderId="19" xfId="120" applyNumberFormat="1" applyFont="1" applyFill="1" applyBorder="1" applyAlignment="1" applyProtection="1">
      <alignment horizontal="center"/>
      <protection hidden="1"/>
    </xf>
    <xf numFmtId="168" fontId="24" fillId="2" borderId="19" xfId="111" applyNumberFormat="1" applyFont="1" applyFill="1" applyBorder="1" applyAlignment="1" applyProtection="1">
      <alignment horizontal="center"/>
      <protection hidden="1"/>
    </xf>
    <xf numFmtId="1" fontId="21" fillId="2" borderId="19" xfId="111" applyNumberFormat="1" applyFont="1" applyFill="1" applyBorder="1" applyAlignment="1" applyProtection="1">
      <alignment horizontal="center"/>
      <protection hidden="1"/>
    </xf>
    <xf numFmtId="165" fontId="21" fillId="2" borderId="19" xfId="95" applyNumberFormat="1" applyFont="1" applyFill="1" applyBorder="1" applyAlignment="1" applyProtection="1">
      <alignment horizontal="center" vertical="center"/>
      <protection hidden="1"/>
    </xf>
    <xf numFmtId="165" fontId="21" fillId="2" borderId="36" xfId="95" applyNumberFormat="1" applyFont="1" applyFill="1" applyBorder="1" applyAlignment="1" applyProtection="1">
      <alignment horizontal="center"/>
      <protection hidden="1"/>
    </xf>
    <xf numFmtId="1" fontId="21" fillId="2" borderId="36" xfId="111" applyNumberFormat="1" applyFont="1" applyFill="1" applyBorder="1" applyAlignment="1" applyProtection="1">
      <alignment horizontal="center"/>
      <protection hidden="1"/>
    </xf>
    <xf numFmtId="165" fontId="21" fillId="2" borderId="36" xfId="120" applyNumberFormat="1" applyFont="1" applyFill="1" applyBorder="1" applyAlignment="1" applyProtection="1">
      <alignment horizontal="center"/>
      <protection hidden="1"/>
    </xf>
    <xf numFmtId="168" fontId="24" fillId="2" borderId="36" xfId="111" applyNumberFormat="1" applyFont="1" applyFill="1" applyBorder="1" applyAlignment="1" applyProtection="1">
      <alignment horizontal="center"/>
      <protection hidden="1"/>
    </xf>
    <xf numFmtId="1" fontId="21" fillId="2" borderId="36" xfId="111" applyNumberFormat="1" applyFont="1" applyFill="1" applyBorder="1" applyAlignment="1" applyProtection="1">
      <alignment horizontal="center"/>
      <protection hidden="1"/>
    </xf>
    <xf numFmtId="0" fontId="20" fillId="2" borderId="35" xfId="111" applyFont="1" applyFill="1" applyBorder="1" applyAlignment="1" applyProtection="1">
      <alignment horizontal="center"/>
      <protection hidden="1"/>
    </xf>
    <xf numFmtId="165" fontId="20" fillId="2" borderId="35" xfId="95" applyNumberFormat="1" applyFont="1" applyFill="1" applyBorder="1" applyAlignment="1" applyProtection="1">
      <alignment horizontal="center"/>
      <protection hidden="1"/>
    </xf>
    <xf numFmtId="0" fontId="21" fillId="2" borderId="35" xfId="111" applyFont="1" applyFill="1" applyBorder="1" applyAlignment="1" applyProtection="1">
      <alignment horizontal="center"/>
      <protection hidden="1"/>
    </xf>
    <xf numFmtId="0" fontId="20" fillId="2" borderId="19" xfId="111" applyFont="1" applyFill="1" applyBorder="1" applyAlignment="1" applyProtection="1">
      <alignment horizontal="center"/>
      <protection hidden="1"/>
    </xf>
    <xf numFmtId="165" fontId="20" fillId="2" borderId="19" xfId="95" applyNumberFormat="1" applyFont="1" applyFill="1" applyBorder="1" applyAlignment="1" applyProtection="1">
      <alignment horizontal="center"/>
      <protection hidden="1"/>
    </xf>
    <xf numFmtId="0" fontId="21" fillId="2" borderId="19" xfId="111" applyFont="1" applyFill="1" applyBorder="1" applyAlignment="1" applyProtection="1">
      <alignment horizontal="center"/>
      <protection hidden="1"/>
    </xf>
    <xf numFmtId="0" fontId="20" fillId="2" borderId="36" xfId="111" applyFont="1" applyFill="1" applyBorder="1" applyAlignment="1" applyProtection="1">
      <alignment horizontal="center"/>
      <protection hidden="1"/>
    </xf>
    <xf numFmtId="165" fontId="20" fillId="2" borderId="36" xfId="95" applyNumberFormat="1" applyFont="1" applyFill="1" applyBorder="1" applyAlignment="1" applyProtection="1">
      <alignment horizontal="center"/>
      <protection hidden="1"/>
    </xf>
    <xf numFmtId="0" fontId="21" fillId="2" borderId="36" xfId="111" applyFont="1" applyFill="1" applyBorder="1" applyAlignment="1" applyProtection="1">
      <alignment horizontal="center"/>
      <protection hidden="1"/>
    </xf>
    <xf numFmtId="165" fontId="21" fillId="2" borderId="35" xfId="0" applyNumberFormat="1" applyFont="1" applyFill="1" applyBorder="1" applyAlignment="1">
      <alignment horizontal="center"/>
    </xf>
    <xf numFmtId="165" fontId="21" fillId="2" borderId="19" xfId="0" applyNumberFormat="1" applyFont="1" applyFill="1" applyBorder="1" applyAlignment="1">
      <alignment horizontal="center"/>
    </xf>
    <xf numFmtId="165" fontId="21" fillId="2" borderId="36" xfId="0" applyNumberFormat="1" applyFont="1" applyFill="1" applyBorder="1" applyAlignment="1">
      <alignment horizontal="center"/>
    </xf>
    <xf numFmtId="171" fontId="21" fillId="2" borderId="35" xfId="95" applyNumberFormat="1" applyFont="1" applyFill="1" applyBorder="1" applyAlignment="1" applyProtection="1">
      <alignment horizontal="center"/>
      <protection hidden="1"/>
    </xf>
    <xf numFmtId="171" fontId="21" fillId="2" borderId="19" xfId="95" applyNumberFormat="1" applyFont="1" applyFill="1" applyBorder="1" applyAlignment="1" applyProtection="1">
      <alignment horizontal="center"/>
      <protection hidden="1"/>
    </xf>
    <xf numFmtId="171" fontId="21" fillId="2" borderId="36" xfId="95" applyNumberFormat="1" applyFont="1" applyFill="1" applyBorder="1" applyAlignment="1" applyProtection="1">
      <alignment horizontal="center"/>
      <protection hidden="1"/>
    </xf>
    <xf numFmtId="165" fontId="21" fillId="58" borderId="35" xfId="111" applyNumberFormat="1" applyFont="1" applyFill="1" applyBorder="1" applyAlignment="1" applyProtection="1">
      <alignment horizontal="center"/>
      <protection hidden="1"/>
    </xf>
    <xf numFmtId="165" fontId="21" fillId="58" borderId="35" xfId="0" applyNumberFormat="1" applyFont="1" applyFill="1" applyBorder="1" applyAlignment="1">
      <alignment horizontal="center"/>
    </xf>
    <xf numFmtId="165" fontId="20" fillId="58" borderId="35" xfId="111" applyNumberFormat="1" applyFont="1" applyFill="1" applyBorder="1" applyAlignment="1" applyProtection="1">
      <alignment horizontal="center"/>
      <protection hidden="1"/>
    </xf>
    <xf numFmtId="167" fontId="21" fillId="59" borderId="24" xfId="95" applyNumberFormat="1" applyFont="1" applyFill="1" applyBorder="1" applyAlignment="1" applyProtection="1">
      <alignment horizontal="center" vertical="center" wrapText="1"/>
      <protection hidden="1"/>
    </xf>
    <xf numFmtId="0" fontId="21" fillId="59" borderId="24" xfId="111" applyNumberFormat="1" applyFont="1" applyFill="1" applyBorder="1" applyAlignment="1" applyProtection="1">
      <alignment horizontal="center" vertical="center" wrapText="1"/>
      <protection hidden="1"/>
    </xf>
    <xf numFmtId="165" fontId="21" fillId="59" borderId="24" xfId="111" applyNumberFormat="1" applyFont="1" applyFill="1" applyBorder="1" applyAlignment="1" applyProtection="1">
      <alignment horizontal="center" vertical="center" wrapText="1"/>
      <protection hidden="1"/>
    </xf>
    <xf numFmtId="0" fontId="21" fillId="59" borderId="24" xfId="111" applyFont="1" applyFill="1" applyBorder="1" applyAlignment="1" applyProtection="1">
      <alignment horizontal="center" vertical="center" wrapText="1"/>
      <protection hidden="1"/>
    </xf>
    <xf numFmtId="0" fontId="21" fillId="59" borderId="24" xfId="111" applyFont="1" applyFill="1" applyBorder="1" applyAlignment="1" applyProtection="1">
      <alignment horizontal="center" vertical="center"/>
      <protection hidden="1"/>
    </xf>
    <xf numFmtId="0" fontId="21" fillId="60" borderId="24" xfId="111" applyFont="1" applyFill="1" applyBorder="1" applyAlignment="1" applyProtection="1">
      <alignment horizontal="center" vertical="center" wrapText="1"/>
      <protection hidden="1"/>
    </xf>
    <xf numFmtId="0" fontId="21" fillId="59" borderId="24" xfId="114" applyFont="1" applyFill="1" applyBorder="1" applyAlignment="1" applyProtection="1">
      <alignment horizontal="center" vertical="center" wrapText="1"/>
      <protection hidden="1"/>
    </xf>
    <xf numFmtId="0" fontId="21" fillId="59" borderId="24" xfId="101" applyNumberFormat="1" applyFont="1" applyFill="1" applyBorder="1" applyAlignment="1" applyProtection="1">
      <alignment horizontal="center" vertical="center" wrapText="1"/>
      <protection hidden="1"/>
    </xf>
    <xf numFmtId="165" fontId="21" fillId="59" borderId="34" xfId="101" applyNumberFormat="1" applyFont="1" applyFill="1" applyBorder="1" applyAlignment="1" applyProtection="1">
      <alignment horizontal="center"/>
      <protection hidden="1"/>
    </xf>
    <xf numFmtId="165" fontId="51" fillId="56" borderId="24" xfId="111" applyNumberFormat="1" applyFont="1" applyFill="1" applyBorder="1" applyAlignment="1" applyProtection="1">
      <alignment horizontal="center" vertical="center"/>
      <protection hidden="1"/>
    </xf>
    <xf numFmtId="165" fontId="21" fillId="58" borderId="35" xfId="0" applyNumberFormat="1" applyFont="1" applyFill="1" applyBorder="1" applyAlignment="1" applyProtection="1">
      <alignment horizontal="center"/>
      <protection hidden="1"/>
    </xf>
    <xf numFmtId="165" fontId="21" fillId="2" borderId="19" xfId="0" applyNumberFormat="1" applyFont="1" applyFill="1" applyBorder="1" applyAlignment="1" applyProtection="1">
      <alignment horizontal="center"/>
      <protection hidden="1"/>
    </xf>
    <xf numFmtId="0" fontId="48" fillId="56" borderId="24" xfId="101" applyFont="1" applyFill="1" applyBorder="1" applyAlignment="1" applyProtection="1">
      <alignment horizontal="center" vertical="center"/>
      <protection hidden="1"/>
    </xf>
    <xf numFmtId="0" fontId="50" fillId="56" borderId="37" xfId="101" applyFont="1" applyFill="1" applyBorder="1" applyAlignment="1" applyProtection="1">
      <alignment horizontal="center" vertical="center"/>
      <protection hidden="1"/>
    </xf>
    <xf numFmtId="0" fontId="50" fillId="56" borderId="38" xfId="101" applyFont="1" applyFill="1" applyBorder="1" applyAlignment="1" applyProtection="1">
      <alignment horizontal="center" vertical="center"/>
      <protection hidden="1"/>
    </xf>
    <xf numFmtId="0" fontId="50" fillId="56" borderId="39" xfId="101" applyFont="1" applyFill="1" applyBorder="1" applyAlignment="1" applyProtection="1">
      <alignment horizontal="center" vertical="center"/>
      <protection hidden="1"/>
    </xf>
  </cellXfs>
  <cellStyles count="130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6" xfId="29"/>
    <cellStyle name="20% - Énfasis6 2" xfId="30"/>
    <cellStyle name="40% - Énfasis1" xfId="31"/>
    <cellStyle name="40% - Énfasis1 2" xfId="32"/>
    <cellStyle name="40% - Énfasis2" xfId="33"/>
    <cellStyle name="40% - Énfasis2 2" xfId="34"/>
    <cellStyle name="40% - Énfasis3" xfId="35"/>
    <cellStyle name="40% - Énfasis3 2" xfId="36"/>
    <cellStyle name="40% - Énfasis3 2 2" xfId="37"/>
    <cellStyle name="40% - Énfasis4" xfId="38"/>
    <cellStyle name="40% - Énfasis4 2" xfId="39"/>
    <cellStyle name="40% - Énfasis5" xfId="40"/>
    <cellStyle name="40% - Énfasis5 2" xfId="41"/>
    <cellStyle name="40% - Énfasis6" xfId="42"/>
    <cellStyle name="40% - Énfasis6 2" xfId="43"/>
    <cellStyle name="60% - Énfasis1" xfId="44"/>
    <cellStyle name="60% - Énfasis1 2" xfId="45"/>
    <cellStyle name="60% - Énfasis2" xfId="46"/>
    <cellStyle name="60% - Énfasis2 2" xfId="47"/>
    <cellStyle name="60% - Énfasis3" xfId="48"/>
    <cellStyle name="60% - Énfasis3 2" xfId="49"/>
    <cellStyle name="60% - Énfasis3 2 2" xfId="50"/>
    <cellStyle name="60% - Énfasis4" xfId="51"/>
    <cellStyle name="60% - Énfasis4 2" xfId="52"/>
    <cellStyle name="60% - Énfasis4 2 2" xfId="53"/>
    <cellStyle name="60% - Énfasis5" xfId="54"/>
    <cellStyle name="60% - Énfasis5 2" xfId="55"/>
    <cellStyle name="60% - Énfasis6" xfId="56"/>
    <cellStyle name="60% - Énfasis6 2" xfId="57"/>
    <cellStyle name="60% - Énfasis6 2 2" xfId="58"/>
    <cellStyle name="Buena" xfId="59"/>
    <cellStyle name="Buena 2" xfId="60"/>
    <cellStyle name="Cálculo" xfId="61"/>
    <cellStyle name="Cálculo 2" xfId="62"/>
    <cellStyle name="Campo de la tabla dinámica" xfId="63"/>
    <cellStyle name="Categoría de la tabla dinámica" xfId="64"/>
    <cellStyle name="Celda de comprobación" xfId="65"/>
    <cellStyle name="Celda de comprobación 2" xfId="66"/>
    <cellStyle name="Celda vinculada" xfId="67"/>
    <cellStyle name="Celda vinculada 2" xfId="68"/>
    <cellStyle name="Encabezado 4" xfId="69"/>
    <cellStyle name="Encabezado 4 2" xfId="70"/>
    <cellStyle name="Énfasis1" xfId="71"/>
    <cellStyle name="Énfasis1 2" xfId="72"/>
    <cellStyle name="Énfasis2" xfId="73"/>
    <cellStyle name="Énfasis2 2" xfId="74"/>
    <cellStyle name="Énfasis3" xfId="75"/>
    <cellStyle name="Énfasis3 2" xfId="76"/>
    <cellStyle name="Énfasis4" xfId="77"/>
    <cellStyle name="Énfasis4 2" xfId="78"/>
    <cellStyle name="Énfasis5" xfId="79"/>
    <cellStyle name="Énfasis5 2" xfId="80"/>
    <cellStyle name="Énfasis6" xfId="81"/>
    <cellStyle name="Énfasis6 2" xfId="82"/>
    <cellStyle name="Entrada" xfId="83"/>
    <cellStyle name="Entrada 2" xfId="84"/>
    <cellStyle name="Esquina de la tabla dinámica" xfId="85"/>
    <cellStyle name="Excel Built-in Normal" xfId="86"/>
    <cellStyle name="Incorrecto" xfId="87"/>
    <cellStyle name="Incorrecto 2" xfId="88"/>
    <cellStyle name="Comma" xfId="89"/>
    <cellStyle name="Comma [0]" xfId="90"/>
    <cellStyle name="Millares 2" xfId="91"/>
    <cellStyle name="Millares 2 2" xfId="92"/>
    <cellStyle name="Millares 3" xfId="93"/>
    <cellStyle name="Millares 3 2" xfId="94"/>
    <cellStyle name="Millares 4" xfId="95"/>
    <cellStyle name="Currency" xfId="96"/>
    <cellStyle name="Currency [0]" xfId="97"/>
    <cellStyle name="Moneda [0] 2" xfId="98"/>
    <cellStyle name="Neutral" xfId="99"/>
    <cellStyle name="Neutral 2" xfId="100"/>
    <cellStyle name="Normal 15" xfId="101"/>
    <cellStyle name="Normal 15 3" xfId="102"/>
    <cellStyle name="Normal 18" xfId="103"/>
    <cellStyle name="Normal 2" xfId="104"/>
    <cellStyle name="Normal 2 2" xfId="105"/>
    <cellStyle name="Normal 3" xfId="106"/>
    <cellStyle name="Normal 3 2" xfId="107"/>
    <cellStyle name="Normal 3 3" xfId="108"/>
    <cellStyle name="Normal 4" xfId="109"/>
    <cellStyle name="Normal 44" xfId="110"/>
    <cellStyle name="Normal 5" xfId="111"/>
    <cellStyle name="Normal 5 2" xfId="112"/>
    <cellStyle name="Normal 53" xfId="113"/>
    <cellStyle name="Normal_Modelos Fórmula Rafael Aj2a 2" xfId="114"/>
    <cellStyle name="Notas" xfId="115"/>
    <cellStyle name="Notas 2" xfId="116"/>
    <cellStyle name="Notas 2 2" xfId="117"/>
    <cellStyle name="Percent" xfId="118"/>
    <cellStyle name="Porcentaje 2" xfId="119"/>
    <cellStyle name="Porcentaje 3" xfId="120"/>
    <cellStyle name="Porcentaje 4" xfId="121"/>
    <cellStyle name="Porcentual 2" xfId="122"/>
    <cellStyle name="Porcentual 2 2" xfId="123"/>
    <cellStyle name="Porcentual 2 3" xfId="124"/>
    <cellStyle name="Resultado de la tabla dinámica" xfId="125"/>
    <cellStyle name="Salida" xfId="126"/>
    <cellStyle name="Salida 2" xfId="127"/>
    <cellStyle name="Texto de advertencia" xfId="128"/>
    <cellStyle name="Texto de advertencia 2" xfId="129"/>
    <cellStyle name="Texto explicativo" xfId="130"/>
    <cellStyle name="Texto explicativo 2" xfId="131"/>
    <cellStyle name="Título" xfId="132"/>
    <cellStyle name="Título 1" xfId="133"/>
    <cellStyle name="Título 1 2" xfId="134"/>
    <cellStyle name="Título 2" xfId="135"/>
    <cellStyle name="Título 2 2" xfId="136"/>
    <cellStyle name="Título 3" xfId="137"/>
    <cellStyle name="Título 3 2" xfId="138"/>
    <cellStyle name="Título 4" xfId="139"/>
    <cellStyle name="Título de la tabla dinámica" xfId="140"/>
    <cellStyle name="Total" xfId="141"/>
    <cellStyle name="Total 2" xfId="142"/>
    <cellStyle name="Valor de la tabla dinámica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8" sqref="G8"/>
    </sheetView>
  </sheetViews>
  <sheetFormatPr defaultColWidth="11.421875" defaultRowHeight="15"/>
  <cols>
    <col min="1" max="1" width="7.140625" style="0" bestFit="1" customWidth="1"/>
    <col min="2" max="2" width="7.00390625" style="1" customWidth="1"/>
    <col min="3" max="3" width="12.421875" style="1" bestFit="1" customWidth="1"/>
    <col min="4" max="4" width="23.421875" style="1" bestFit="1" customWidth="1"/>
    <col min="5" max="5" width="4.8515625" style="1" bestFit="1" customWidth="1"/>
    <col min="10" max="11" width="11.421875" style="1" customWidth="1"/>
    <col min="12" max="12" width="13.00390625" style="0" customWidth="1"/>
    <col min="13" max="13" width="13.421875" style="0" customWidth="1"/>
    <col min="14" max="14" width="14.28125" style="0" customWidth="1"/>
    <col min="19" max="19" width="13.57421875" style="0" customWidth="1"/>
    <col min="23" max="23" width="13.140625" style="0" customWidth="1"/>
    <col min="24" max="24" width="14.28125" style="1" customWidth="1"/>
    <col min="26" max="26" width="11.421875" style="1" customWidth="1"/>
    <col min="28" max="28" width="12.140625" style="1" customWidth="1"/>
  </cols>
  <sheetData>
    <row r="1" spans="1:33" ht="35.25" thickBot="1" thickTop="1">
      <c r="A1" s="43" t="s">
        <v>1198</v>
      </c>
      <c r="B1" s="8" t="s">
        <v>2</v>
      </c>
      <c r="C1" s="9" t="s">
        <v>3</v>
      </c>
      <c r="D1" s="9" t="s">
        <v>1199</v>
      </c>
      <c r="E1" s="8" t="s">
        <v>5</v>
      </c>
      <c r="F1" s="10" t="s">
        <v>1172</v>
      </c>
      <c r="G1" s="11" t="s">
        <v>1173</v>
      </c>
      <c r="H1" s="11" t="s">
        <v>1174</v>
      </c>
      <c r="I1" s="12" t="s">
        <v>0</v>
      </c>
      <c r="J1" s="12" t="s">
        <v>0</v>
      </c>
      <c r="K1" s="13" t="s">
        <v>1175</v>
      </c>
      <c r="L1" s="95" t="s">
        <v>1176</v>
      </c>
      <c r="M1" s="96" t="s">
        <v>1177</v>
      </c>
      <c r="N1" s="97" t="s">
        <v>1178</v>
      </c>
      <c r="O1" s="98" t="s">
        <v>1179</v>
      </c>
      <c r="P1" s="98" t="s">
        <v>1180</v>
      </c>
      <c r="Q1" s="99" t="s">
        <v>1181</v>
      </c>
      <c r="R1" s="100" t="s">
        <v>1182</v>
      </c>
      <c r="S1" s="97" t="s">
        <v>1194</v>
      </c>
      <c r="T1" s="98" t="s">
        <v>1183</v>
      </c>
      <c r="U1" s="98" t="s">
        <v>1184</v>
      </c>
      <c r="V1" s="101" t="s">
        <v>1185</v>
      </c>
      <c r="W1" s="98" t="s">
        <v>1195</v>
      </c>
      <c r="X1" s="102" t="s">
        <v>1191</v>
      </c>
      <c r="Y1" s="39" t="s">
        <v>1190</v>
      </c>
      <c r="Z1" s="39" t="s">
        <v>1192</v>
      </c>
      <c r="AA1" s="40" t="s">
        <v>1186</v>
      </c>
      <c r="AB1" s="40" t="s">
        <v>1196</v>
      </c>
      <c r="AC1" s="41" t="s">
        <v>1187</v>
      </c>
      <c r="AD1" s="39" t="s">
        <v>1188</v>
      </c>
      <c r="AE1" s="39" t="s">
        <v>1189</v>
      </c>
      <c r="AF1" s="42" t="s">
        <v>1193</v>
      </c>
      <c r="AG1" s="43" t="s">
        <v>1197</v>
      </c>
    </row>
    <row r="2" spans="1:33" ht="15.75" thickTop="1">
      <c r="A2" s="17">
        <v>1</v>
      </c>
      <c r="B2" s="23">
        <v>50</v>
      </c>
      <c r="C2" s="24" t="s">
        <v>9</v>
      </c>
      <c r="D2" s="24" t="s">
        <v>1139</v>
      </c>
      <c r="E2" s="25">
        <v>2</v>
      </c>
      <c r="F2" s="46">
        <v>98.2</v>
      </c>
      <c r="G2" s="47">
        <v>91.76994301994303</v>
      </c>
      <c r="H2" s="44">
        <f aca="true" t="shared" si="0" ref="H2:H33">(F2*(8/12))+(G2*(4/12))</f>
        <v>96.05664767331434</v>
      </c>
      <c r="I2" s="49">
        <v>79.00000000000003</v>
      </c>
      <c r="J2" s="105">
        <f aca="true" t="shared" si="1" ref="J2:J33">I2</f>
        <v>79.00000000000003</v>
      </c>
      <c r="K2" s="36">
        <f aca="true" t="shared" si="2" ref="K2:K33">(H2*(12/20))+(J2*(8/20))</f>
        <v>89.23398860398862</v>
      </c>
      <c r="L2" s="61">
        <v>84.03790087463557</v>
      </c>
      <c r="M2" s="62">
        <v>99.92957746478874</v>
      </c>
      <c r="N2" s="92">
        <f aca="true" t="shared" si="3" ref="N2:N33">(L2*(10/14))+(M2*(4/14))</f>
        <v>88.57837990039361</v>
      </c>
      <c r="O2" s="48">
        <v>70.26515151515152</v>
      </c>
      <c r="P2" s="77" t="s">
        <v>1</v>
      </c>
      <c r="Q2" s="77" t="s">
        <v>1</v>
      </c>
      <c r="R2" s="65">
        <v>100</v>
      </c>
      <c r="S2" s="44">
        <f aca="true" t="shared" si="4" ref="S2:S21">(O2*(6/13))+(R2*(7/13))</f>
        <v>86.27622377622379</v>
      </c>
      <c r="T2" s="78">
        <v>99.30555555555554</v>
      </c>
      <c r="U2" s="58">
        <v>90</v>
      </c>
      <c r="V2" s="79">
        <v>100</v>
      </c>
      <c r="W2" s="92">
        <f aca="true" t="shared" si="5" ref="W2:W33">(T2*(5/13))+(U2*(4/13))+(V2*(4/13))</f>
        <v>96.65598290598291</v>
      </c>
      <c r="X2" s="103">
        <f aca="true" t="shared" si="6" ref="X2:X33">(N2*(14/40))+(S2*(13/40))+(W2*(13/40))</f>
        <v>90.45540013685493</v>
      </c>
      <c r="Y2" s="48">
        <v>100</v>
      </c>
      <c r="Z2" s="44">
        <f aca="true" t="shared" si="7" ref="Z2:Z33">Y2</f>
        <v>100</v>
      </c>
      <c r="AA2" s="86">
        <v>88.56607310215566</v>
      </c>
      <c r="AB2" s="93">
        <f aca="true" t="shared" si="8" ref="AB2:AB33">AA2</f>
        <v>88.56607310215566</v>
      </c>
      <c r="AC2" s="89">
        <v>86.8421052631579</v>
      </c>
      <c r="AD2" s="77">
        <v>100</v>
      </c>
      <c r="AE2" s="94">
        <f aca="true" t="shared" si="9" ref="AE2:AE33">(AC2*(9/13))+(AD2*(4/13))</f>
        <v>90.89068825910931</v>
      </c>
      <c r="AF2" s="37">
        <f aca="true" t="shared" si="10" ref="AF2:AF33">(Z2*(18/40))+(AB2*(9/40))+(AE2*(13/40))</f>
        <v>94.46684013219556</v>
      </c>
      <c r="AG2" s="38">
        <f aca="true" t="shared" si="11" ref="AG2:AG33">(K2*(20/100))+(X2*(40/100))+(AF2*(40/100))</f>
        <v>91.81569382841792</v>
      </c>
    </row>
    <row r="3" spans="1:33" ht="15">
      <c r="A3" s="17">
        <v>2</v>
      </c>
      <c r="B3" s="26">
        <v>5</v>
      </c>
      <c r="C3" s="27" t="s">
        <v>6</v>
      </c>
      <c r="D3" s="27" t="s">
        <v>1145</v>
      </c>
      <c r="E3" s="29" t="s">
        <v>46</v>
      </c>
      <c r="F3" s="50">
        <v>95.95</v>
      </c>
      <c r="G3" s="51">
        <v>89.70441595441596</v>
      </c>
      <c r="H3" s="44">
        <f t="shared" si="0"/>
        <v>93.86813865147198</v>
      </c>
      <c r="I3" s="106">
        <v>76.00000000000003</v>
      </c>
      <c r="J3" s="105">
        <f t="shared" si="1"/>
        <v>76.00000000000003</v>
      </c>
      <c r="K3" s="36">
        <f t="shared" si="2"/>
        <v>86.7208831908832</v>
      </c>
      <c r="L3" s="66">
        <v>94.35760579489134</v>
      </c>
      <c r="M3" s="59">
        <v>97.30989956958393</v>
      </c>
      <c r="N3" s="92">
        <f t="shared" si="3"/>
        <v>95.20111830194637</v>
      </c>
      <c r="O3" s="52">
        <v>16.557223264540337</v>
      </c>
      <c r="P3" s="80" t="s">
        <v>1</v>
      </c>
      <c r="Q3" s="80" t="s">
        <v>1</v>
      </c>
      <c r="R3" s="52">
        <v>96.77765843179378</v>
      </c>
      <c r="S3" s="44">
        <f t="shared" si="4"/>
        <v>59.752842200753726</v>
      </c>
      <c r="T3" s="81">
        <v>99.16666666666667</v>
      </c>
      <c r="U3" s="59">
        <v>90</v>
      </c>
      <c r="V3" s="82">
        <v>100</v>
      </c>
      <c r="W3" s="92">
        <f t="shared" si="5"/>
        <v>96.60256410256412</v>
      </c>
      <c r="X3" s="103">
        <f t="shared" si="6"/>
        <v>84.13589845425953</v>
      </c>
      <c r="Y3" s="52">
        <v>83.47500000000001</v>
      </c>
      <c r="Z3" s="44">
        <f t="shared" si="7"/>
        <v>83.47500000000001</v>
      </c>
      <c r="AA3" s="87">
        <v>95.78256794751655</v>
      </c>
      <c r="AB3" s="93">
        <f t="shared" si="8"/>
        <v>95.78256794751655</v>
      </c>
      <c r="AC3" s="90">
        <v>100</v>
      </c>
      <c r="AD3" s="80">
        <v>100</v>
      </c>
      <c r="AE3" s="94">
        <f t="shared" si="9"/>
        <v>100</v>
      </c>
      <c r="AF3" s="37">
        <f t="shared" si="10"/>
        <v>91.61482778819123</v>
      </c>
      <c r="AG3" s="38">
        <f t="shared" si="11"/>
        <v>87.64446713515696</v>
      </c>
    </row>
    <row r="4" spans="1:33" ht="15">
      <c r="A4" s="17">
        <v>3</v>
      </c>
      <c r="B4" s="26">
        <v>73</v>
      </c>
      <c r="C4" s="27" t="s">
        <v>32</v>
      </c>
      <c r="D4" s="27" t="s">
        <v>1140</v>
      </c>
      <c r="E4" s="29">
        <v>3</v>
      </c>
      <c r="F4" s="50">
        <v>71.1</v>
      </c>
      <c r="G4" s="51">
        <v>92.91310541310543</v>
      </c>
      <c r="H4" s="44">
        <f t="shared" si="0"/>
        <v>78.3710351377018</v>
      </c>
      <c r="I4" s="53">
        <v>84.00000000000003</v>
      </c>
      <c r="J4" s="105">
        <f t="shared" si="1"/>
        <v>84.00000000000003</v>
      </c>
      <c r="K4" s="36">
        <f t="shared" si="2"/>
        <v>80.6226210826211</v>
      </c>
      <c r="L4" s="66">
        <v>98.96193771626297</v>
      </c>
      <c r="M4" s="67">
        <v>98.73217115689383</v>
      </c>
      <c r="N4" s="92">
        <f t="shared" si="3"/>
        <v>98.8962901278718</v>
      </c>
      <c r="O4" s="52">
        <v>35.18237082066869</v>
      </c>
      <c r="P4" s="80" t="s">
        <v>1</v>
      </c>
      <c r="Q4" s="80" t="s">
        <v>1</v>
      </c>
      <c r="R4" s="70">
        <v>100</v>
      </c>
      <c r="S4" s="44">
        <f t="shared" si="4"/>
        <v>70.08417114800093</v>
      </c>
      <c r="T4" s="81">
        <v>100</v>
      </c>
      <c r="U4" s="59">
        <v>92.5</v>
      </c>
      <c r="V4" s="82">
        <v>100</v>
      </c>
      <c r="W4" s="92">
        <f t="shared" si="5"/>
        <v>97.69230769230771</v>
      </c>
      <c r="X4" s="103">
        <f t="shared" si="6"/>
        <v>89.14105716785544</v>
      </c>
      <c r="Y4" s="52">
        <v>100</v>
      </c>
      <c r="Z4" s="44">
        <f t="shared" si="7"/>
        <v>100</v>
      </c>
      <c r="AA4" s="87">
        <v>76.85098406747898</v>
      </c>
      <c r="AB4" s="93">
        <f t="shared" si="8"/>
        <v>76.85098406747898</v>
      </c>
      <c r="AC4" s="90">
        <v>76.31578947368422</v>
      </c>
      <c r="AD4" s="80">
        <v>100</v>
      </c>
      <c r="AE4" s="94">
        <f t="shared" si="9"/>
        <v>83.60323886639677</v>
      </c>
      <c r="AF4" s="37">
        <f t="shared" si="10"/>
        <v>89.46252404676171</v>
      </c>
      <c r="AG4" s="38">
        <f t="shared" si="11"/>
        <v>87.56595670237107</v>
      </c>
    </row>
    <row r="5" spans="1:33" ht="15">
      <c r="A5" s="17">
        <v>4</v>
      </c>
      <c r="B5" s="26">
        <v>52</v>
      </c>
      <c r="C5" s="27" t="s">
        <v>34</v>
      </c>
      <c r="D5" s="27" t="s">
        <v>1141</v>
      </c>
      <c r="E5" s="29">
        <v>1</v>
      </c>
      <c r="F5" s="50">
        <v>80.3</v>
      </c>
      <c r="G5" s="51">
        <v>95.92694342694342</v>
      </c>
      <c r="H5" s="44">
        <f t="shared" si="0"/>
        <v>85.50898114231447</v>
      </c>
      <c r="I5" s="53">
        <v>5</v>
      </c>
      <c r="J5" s="105">
        <f t="shared" si="1"/>
        <v>5</v>
      </c>
      <c r="K5" s="36">
        <f t="shared" si="2"/>
        <v>53.30538868538868</v>
      </c>
      <c r="L5" s="66">
        <v>98.72983178853416</v>
      </c>
      <c r="M5" s="67">
        <v>99.30394431554525</v>
      </c>
      <c r="N5" s="92">
        <f t="shared" si="3"/>
        <v>98.89386393910875</v>
      </c>
      <c r="O5" s="52">
        <v>88.47270615563299</v>
      </c>
      <c r="P5" s="80" t="s">
        <v>1</v>
      </c>
      <c r="Q5" s="80" t="s">
        <v>1</v>
      </c>
      <c r="R5" s="70">
        <v>100</v>
      </c>
      <c r="S5" s="44">
        <f t="shared" si="4"/>
        <v>94.67971053336908</v>
      </c>
      <c r="T5" s="81">
        <v>99.30555555555554</v>
      </c>
      <c r="U5" s="67">
        <v>85</v>
      </c>
      <c r="V5" s="82">
        <v>100</v>
      </c>
      <c r="W5" s="92">
        <f t="shared" si="5"/>
        <v>95.11752136752138</v>
      </c>
      <c r="X5" s="103">
        <f t="shared" si="6"/>
        <v>96.29695274647747</v>
      </c>
      <c r="Y5" s="52">
        <v>83.42272727272727</v>
      </c>
      <c r="Z5" s="44">
        <f t="shared" si="7"/>
        <v>83.42272727272727</v>
      </c>
      <c r="AA5" s="87">
        <v>93.90815370196825</v>
      </c>
      <c r="AB5" s="93">
        <f t="shared" si="8"/>
        <v>93.90815370196825</v>
      </c>
      <c r="AC5" s="90">
        <v>97.36842105263158</v>
      </c>
      <c r="AD5" s="80">
        <v>100</v>
      </c>
      <c r="AE5" s="94">
        <f t="shared" si="9"/>
        <v>98.17813765182186</v>
      </c>
      <c r="AF5" s="37">
        <f t="shared" si="10"/>
        <v>90.57745659251223</v>
      </c>
      <c r="AG5" s="38">
        <f t="shared" si="11"/>
        <v>85.41084147267361</v>
      </c>
    </row>
    <row r="6" spans="1:33" ht="15">
      <c r="A6" s="17">
        <v>5</v>
      </c>
      <c r="B6" s="26">
        <v>54</v>
      </c>
      <c r="C6" s="27" t="s">
        <v>100</v>
      </c>
      <c r="D6" s="27" t="s">
        <v>1143</v>
      </c>
      <c r="E6" s="29">
        <v>2</v>
      </c>
      <c r="F6" s="50">
        <v>87.25</v>
      </c>
      <c r="G6" s="51">
        <v>94.38034188034189</v>
      </c>
      <c r="H6" s="44">
        <f t="shared" si="0"/>
        <v>89.62678062678063</v>
      </c>
      <c r="I6" s="53">
        <v>21.000000000000004</v>
      </c>
      <c r="J6" s="105">
        <f t="shared" si="1"/>
        <v>21.000000000000004</v>
      </c>
      <c r="K6" s="36">
        <f t="shared" si="2"/>
        <v>62.17606837606837</v>
      </c>
      <c r="L6" s="66">
        <v>89.89637305699482</v>
      </c>
      <c r="M6" s="67">
        <v>96.6725043782837</v>
      </c>
      <c r="N6" s="92">
        <f t="shared" si="3"/>
        <v>91.83241057736306</v>
      </c>
      <c r="O6" s="52">
        <v>54.81651376146789</v>
      </c>
      <c r="P6" s="80" t="s">
        <v>1</v>
      </c>
      <c r="Q6" s="80" t="s">
        <v>1</v>
      </c>
      <c r="R6" s="70">
        <v>100</v>
      </c>
      <c r="S6" s="44">
        <f t="shared" si="4"/>
        <v>79.14608327452365</v>
      </c>
      <c r="T6" s="81">
        <v>100</v>
      </c>
      <c r="U6" s="59">
        <v>85</v>
      </c>
      <c r="V6" s="82">
        <v>100</v>
      </c>
      <c r="W6" s="92">
        <f t="shared" si="5"/>
        <v>95.3846153846154</v>
      </c>
      <c r="X6" s="103">
        <f t="shared" si="6"/>
        <v>88.86382076629727</v>
      </c>
      <c r="Y6" s="52">
        <v>83.421875</v>
      </c>
      <c r="Z6" s="44">
        <f t="shared" si="7"/>
        <v>83.421875</v>
      </c>
      <c r="AA6" s="87">
        <v>75.72633552015006</v>
      </c>
      <c r="AB6" s="93">
        <f t="shared" si="8"/>
        <v>75.72633552015006</v>
      </c>
      <c r="AC6" s="90">
        <v>94.73684210526315</v>
      </c>
      <c r="AD6" s="80">
        <v>100</v>
      </c>
      <c r="AE6" s="94">
        <f t="shared" si="9"/>
        <v>96.35627530364373</v>
      </c>
      <c r="AF6" s="37">
        <f t="shared" si="10"/>
        <v>85.89405871571799</v>
      </c>
      <c r="AG6" s="38">
        <f t="shared" si="11"/>
        <v>82.33836546801979</v>
      </c>
    </row>
    <row r="7" spans="1:33" ht="15">
      <c r="A7" s="17">
        <v>6</v>
      </c>
      <c r="B7" s="26">
        <v>63</v>
      </c>
      <c r="C7" s="27" t="s">
        <v>39</v>
      </c>
      <c r="D7" s="27" t="s">
        <v>1142</v>
      </c>
      <c r="E7" s="29">
        <v>3</v>
      </c>
      <c r="F7" s="50">
        <v>96.6</v>
      </c>
      <c r="G7" s="51">
        <v>95.40343915343917</v>
      </c>
      <c r="H7" s="44">
        <f t="shared" si="0"/>
        <v>96.20114638447971</v>
      </c>
      <c r="I7" s="53">
        <v>32</v>
      </c>
      <c r="J7" s="105">
        <f t="shared" si="1"/>
        <v>32</v>
      </c>
      <c r="K7" s="36">
        <f t="shared" si="2"/>
        <v>70.52068783068782</v>
      </c>
      <c r="L7" s="66">
        <v>90.36073329390892</v>
      </c>
      <c r="M7" s="67">
        <v>99.94453688297283</v>
      </c>
      <c r="N7" s="92">
        <f t="shared" si="3"/>
        <v>93.09896289078432</v>
      </c>
      <c r="O7" s="52">
        <v>41.94444444444444</v>
      </c>
      <c r="P7" s="80" t="s">
        <v>1</v>
      </c>
      <c r="Q7" s="80" t="s">
        <v>1</v>
      </c>
      <c r="R7" s="70">
        <v>100</v>
      </c>
      <c r="S7" s="44">
        <f t="shared" si="4"/>
        <v>73.2051282051282</v>
      </c>
      <c r="T7" s="81">
        <v>91.25</v>
      </c>
      <c r="U7" s="67">
        <v>85</v>
      </c>
      <c r="V7" s="82">
        <v>100</v>
      </c>
      <c r="W7" s="92">
        <f t="shared" si="5"/>
        <v>92.01923076923077</v>
      </c>
      <c r="X7" s="103">
        <f t="shared" si="6"/>
        <v>86.28255367844118</v>
      </c>
      <c r="Y7" s="52">
        <v>100</v>
      </c>
      <c r="Z7" s="44">
        <f t="shared" si="7"/>
        <v>100</v>
      </c>
      <c r="AA7" s="87">
        <v>72.25866916588573</v>
      </c>
      <c r="AB7" s="93">
        <f t="shared" si="8"/>
        <v>72.25866916588573</v>
      </c>
      <c r="AC7" s="90">
        <v>52.63157894736842</v>
      </c>
      <c r="AD7" s="80">
        <v>100</v>
      </c>
      <c r="AE7" s="94">
        <f t="shared" si="9"/>
        <v>67.20647773279352</v>
      </c>
      <c r="AF7" s="37">
        <f t="shared" si="10"/>
        <v>83.10030582548218</v>
      </c>
      <c r="AG7" s="38">
        <f t="shared" si="11"/>
        <v>81.85728136770692</v>
      </c>
    </row>
    <row r="8" spans="1:33" ht="15">
      <c r="A8" s="17">
        <v>7</v>
      </c>
      <c r="B8" s="26">
        <v>15</v>
      </c>
      <c r="C8" s="27" t="s">
        <v>19</v>
      </c>
      <c r="D8" s="27" t="s">
        <v>1146</v>
      </c>
      <c r="E8" s="28">
        <v>1</v>
      </c>
      <c r="F8" s="50">
        <v>66.25</v>
      </c>
      <c r="G8" s="51">
        <v>86.10144485144487</v>
      </c>
      <c r="H8" s="44">
        <f t="shared" si="0"/>
        <v>72.86714828381496</v>
      </c>
      <c r="I8" s="53">
        <v>21.000000000000004</v>
      </c>
      <c r="J8" s="105">
        <f t="shared" si="1"/>
        <v>21.000000000000004</v>
      </c>
      <c r="K8" s="36">
        <f t="shared" si="2"/>
        <v>52.12028897028897</v>
      </c>
      <c r="L8" s="66">
        <v>73.62215519605155</v>
      </c>
      <c r="M8" s="67">
        <v>99.21875</v>
      </c>
      <c r="N8" s="92">
        <f t="shared" si="3"/>
        <v>80.93546799717967</v>
      </c>
      <c r="O8" s="52">
        <v>47.756788665879576</v>
      </c>
      <c r="P8" s="80" t="s">
        <v>1</v>
      </c>
      <c r="Q8" s="80" t="s">
        <v>1</v>
      </c>
      <c r="R8" s="70">
        <v>98.16513761467888</v>
      </c>
      <c r="S8" s="44">
        <f t="shared" si="4"/>
        <v>74.89974579215612</v>
      </c>
      <c r="T8" s="81">
        <v>98.33333333333334</v>
      </c>
      <c r="U8" s="59">
        <v>72.5</v>
      </c>
      <c r="V8" s="82">
        <v>100</v>
      </c>
      <c r="W8" s="92">
        <f t="shared" si="5"/>
        <v>90.89743589743591</v>
      </c>
      <c r="X8" s="103">
        <f t="shared" si="6"/>
        <v>82.21149784813029</v>
      </c>
      <c r="Y8" s="52">
        <v>100</v>
      </c>
      <c r="Z8" s="44">
        <f t="shared" si="7"/>
        <v>100</v>
      </c>
      <c r="AA8" s="87">
        <v>81.7244611059045</v>
      </c>
      <c r="AB8" s="93">
        <f t="shared" si="8"/>
        <v>81.7244611059045</v>
      </c>
      <c r="AC8" s="90">
        <v>92.10526315789474</v>
      </c>
      <c r="AD8" s="80">
        <v>100</v>
      </c>
      <c r="AE8" s="94">
        <f t="shared" si="9"/>
        <v>94.53441295546558</v>
      </c>
      <c r="AF8" s="37">
        <f t="shared" si="10"/>
        <v>94.11168795935482</v>
      </c>
      <c r="AG8" s="38">
        <f t="shared" si="11"/>
        <v>80.95333211705184</v>
      </c>
    </row>
    <row r="9" spans="1:33" ht="15">
      <c r="A9" s="17">
        <v>8</v>
      </c>
      <c r="B9" s="26">
        <v>68</v>
      </c>
      <c r="C9" s="30" t="s">
        <v>43</v>
      </c>
      <c r="D9" s="30" t="s">
        <v>1144</v>
      </c>
      <c r="E9" s="29">
        <v>1</v>
      </c>
      <c r="F9" s="50">
        <v>98.55</v>
      </c>
      <c r="G9" s="51">
        <v>77.12962962962962</v>
      </c>
      <c r="H9" s="44">
        <f t="shared" si="0"/>
        <v>91.40987654320986</v>
      </c>
      <c r="I9" s="53">
        <v>21.000000000000004</v>
      </c>
      <c r="J9" s="105">
        <f t="shared" si="1"/>
        <v>21.000000000000004</v>
      </c>
      <c r="K9" s="36">
        <f t="shared" si="2"/>
        <v>63.24592592592592</v>
      </c>
      <c r="L9" s="66">
        <v>93.11555075593952</v>
      </c>
      <c r="M9" s="67">
        <v>99.21459336204713</v>
      </c>
      <c r="N9" s="92">
        <f t="shared" si="3"/>
        <v>94.85813435768455</v>
      </c>
      <c r="O9" s="52">
        <v>47.21254355400697</v>
      </c>
      <c r="P9" s="80" t="s">
        <v>1</v>
      </c>
      <c r="Q9" s="80" t="s">
        <v>1</v>
      </c>
      <c r="R9" s="70">
        <v>97.61904761904762</v>
      </c>
      <c r="S9" s="44">
        <f t="shared" si="4"/>
        <v>74.35450728133655</v>
      </c>
      <c r="T9" s="81">
        <v>78.19444444444446</v>
      </c>
      <c r="U9" s="59">
        <v>72.5</v>
      </c>
      <c r="V9" s="82">
        <v>100</v>
      </c>
      <c r="W9" s="92">
        <f t="shared" si="5"/>
        <v>83.15170940170941</v>
      </c>
      <c r="X9" s="103">
        <f t="shared" si="6"/>
        <v>84.38986744717953</v>
      </c>
      <c r="Y9" s="52">
        <v>83.42575757575757</v>
      </c>
      <c r="Z9" s="44">
        <f t="shared" si="7"/>
        <v>83.42575757575757</v>
      </c>
      <c r="AA9" s="87">
        <v>83.50515463917536</v>
      </c>
      <c r="AB9" s="93">
        <f t="shared" si="8"/>
        <v>83.50515463917536</v>
      </c>
      <c r="AC9" s="90">
        <v>86.8421052631579</v>
      </c>
      <c r="AD9" s="80">
        <v>100</v>
      </c>
      <c r="AE9" s="94">
        <f t="shared" si="9"/>
        <v>90.89068825910931</v>
      </c>
      <c r="AF9" s="37">
        <f t="shared" si="10"/>
        <v>85.8697243871159</v>
      </c>
      <c r="AG9" s="38">
        <f t="shared" si="11"/>
        <v>80.75302191890336</v>
      </c>
    </row>
    <row r="10" spans="1:33" ht="15">
      <c r="A10" s="17">
        <v>9</v>
      </c>
      <c r="B10" s="26">
        <v>23</v>
      </c>
      <c r="C10" s="27" t="s">
        <v>121</v>
      </c>
      <c r="D10" s="27" t="s">
        <v>1148</v>
      </c>
      <c r="E10" s="29">
        <v>2</v>
      </c>
      <c r="F10" s="50">
        <v>68</v>
      </c>
      <c r="G10" s="51">
        <v>96.92663817663816</v>
      </c>
      <c r="H10" s="44">
        <f t="shared" si="0"/>
        <v>77.64221272554605</v>
      </c>
      <c r="I10" s="53">
        <v>31</v>
      </c>
      <c r="J10" s="105">
        <f t="shared" si="1"/>
        <v>31</v>
      </c>
      <c r="K10" s="36">
        <f t="shared" si="2"/>
        <v>58.98532763532762</v>
      </c>
      <c r="L10" s="66">
        <v>95.33073929961088</v>
      </c>
      <c r="M10" s="67">
        <v>99.3514915693904</v>
      </c>
      <c r="N10" s="92">
        <f t="shared" si="3"/>
        <v>96.47952566240504</v>
      </c>
      <c r="O10" s="52">
        <v>87.82987085906794</v>
      </c>
      <c r="P10" s="80" t="s">
        <v>1</v>
      </c>
      <c r="Q10" s="80" t="s">
        <v>1</v>
      </c>
      <c r="R10" s="70">
        <v>94.19642857142857</v>
      </c>
      <c r="S10" s="44">
        <f t="shared" si="4"/>
        <v>91.25801731956982</v>
      </c>
      <c r="T10" s="81">
        <v>94.44444444444446</v>
      </c>
      <c r="U10" s="59">
        <v>90</v>
      </c>
      <c r="V10" s="82">
        <v>100</v>
      </c>
      <c r="W10" s="92">
        <f t="shared" si="5"/>
        <v>94.7863247863248</v>
      </c>
      <c r="X10" s="103">
        <f t="shared" si="6"/>
        <v>94.23224516625751</v>
      </c>
      <c r="Y10" s="52">
        <v>100</v>
      </c>
      <c r="Z10" s="44">
        <f t="shared" si="7"/>
        <v>100</v>
      </c>
      <c r="AA10" s="87">
        <v>83.22399250234311</v>
      </c>
      <c r="AB10" s="93">
        <f t="shared" si="8"/>
        <v>83.22399250234311</v>
      </c>
      <c r="AC10" s="90">
        <v>0</v>
      </c>
      <c r="AD10" s="80">
        <v>100</v>
      </c>
      <c r="AE10" s="94">
        <f t="shared" si="9"/>
        <v>30.76923076923077</v>
      </c>
      <c r="AF10" s="37">
        <f t="shared" si="10"/>
        <v>73.7253983130272</v>
      </c>
      <c r="AG10" s="38">
        <f t="shared" si="11"/>
        <v>78.98012291877941</v>
      </c>
    </row>
    <row r="11" spans="1:33" ht="15">
      <c r="A11" s="17">
        <v>10</v>
      </c>
      <c r="B11" s="26">
        <v>85</v>
      </c>
      <c r="C11" s="27" t="s">
        <v>13</v>
      </c>
      <c r="D11" s="27" t="s">
        <v>1147</v>
      </c>
      <c r="E11" s="29">
        <v>3</v>
      </c>
      <c r="F11" s="50">
        <v>63.65</v>
      </c>
      <c r="G11" s="51">
        <v>81.48809523809524</v>
      </c>
      <c r="H11" s="44">
        <f t="shared" si="0"/>
        <v>69.59603174603174</v>
      </c>
      <c r="I11" s="53">
        <v>5</v>
      </c>
      <c r="J11" s="105">
        <f t="shared" si="1"/>
        <v>5</v>
      </c>
      <c r="K11" s="36">
        <f t="shared" si="2"/>
        <v>43.757619047619045</v>
      </c>
      <c r="L11" s="66">
        <v>90.55299539170507</v>
      </c>
      <c r="M11" s="67">
        <v>99.6771589991929</v>
      </c>
      <c r="N11" s="92">
        <f t="shared" si="3"/>
        <v>93.15989927955874</v>
      </c>
      <c r="O11" s="52">
        <v>3.571428571428571</v>
      </c>
      <c r="P11" s="80" t="s">
        <v>1</v>
      </c>
      <c r="Q11" s="80" t="s">
        <v>1</v>
      </c>
      <c r="R11" s="70">
        <v>83.33333333333333</v>
      </c>
      <c r="S11" s="44">
        <f t="shared" si="4"/>
        <v>46.52014652014652</v>
      </c>
      <c r="T11" s="81">
        <v>97.91666666666666</v>
      </c>
      <c r="U11" s="59">
        <v>85</v>
      </c>
      <c r="V11" s="82">
        <v>100</v>
      </c>
      <c r="W11" s="92">
        <f t="shared" si="5"/>
        <v>94.58333333333334</v>
      </c>
      <c r="X11" s="103">
        <f t="shared" si="6"/>
        <v>78.46459570022651</v>
      </c>
      <c r="Y11" s="52">
        <v>100</v>
      </c>
      <c r="Z11" s="44">
        <f t="shared" si="7"/>
        <v>100</v>
      </c>
      <c r="AA11" s="87">
        <v>80.03748828491105</v>
      </c>
      <c r="AB11" s="93">
        <f t="shared" si="8"/>
        <v>80.03748828491105</v>
      </c>
      <c r="AC11" s="90">
        <v>68.42105263157895</v>
      </c>
      <c r="AD11" s="80">
        <v>100</v>
      </c>
      <c r="AE11" s="94">
        <f t="shared" si="9"/>
        <v>78.13765182186235</v>
      </c>
      <c r="AF11" s="37">
        <f t="shared" si="10"/>
        <v>88.40317170621024</v>
      </c>
      <c r="AG11" s="38">
        <f t="shared" si="11"/>
        <v>75.49863077209852</v>
      </c>
    </row>
    <row r="12" spans="1:33" ht="15">
      <c r="A12" s="17">
        <v>11</v>
      </c>
      <c r="B12" s="26">
        <v>19</v>
      </c>
      <c r="C12" s="27" t="s">
        <v>151</v>
      </c>
      <c r="D12" s="27" t="s">
        <v>1149</v>
      </c>
      <c r="E12" s="29">
        <v>3</v>
      </c>
      <c r="F12" s="50">
        <v>79.25</v>
      </c>
      <c r="G12" s="51">
        <v>0</v>
      </c>
      <c r="H12" s="44">
        <f t="shared" si="0"/>
        <v>52.83333333333333</v>
      </c>
      <c r="I12" s="53">
        <v>24</v>
      </c>
      <c r="J12" s="105">
        <f t="shared" si="1"/>
        <v>24</v>
      </c>
      <c r="K12" s="36">
        <f t="shared" si="2"/>
        <v>41.3</v>
      </c>
      <c r="L12" s="66">
        <v>60.264900662251655</v>
      </c>
      <c r="M12" s="67">
        <v>90.60022650056625</v>
      </c>
      <c r="N12" s="92">
        <f t="shared" si="3"/>
        <v>68.93213661605583</v>
      </c>
      <c r="O12" s="52">
        <v>74.72972972972973</v>
      </c>
      <c r="P12" s="80" t="s">
        <v>1</v>
      </c>
      <c r="Q12" s="80" t="s">
        <v>1</v>
      </c>
      <c r="R12" s="70">
        <v>100</v>
      </c>
      <c r="S12" s="44">
        <f t="shared" si="4"/>
        <v>88.33679833679834</v>
      </c>
      <c r="T12" s="81">
        <v>94.58333333333333</v>
      </c>
      <c r="U12" s="59">
        <v>90</v>
      </c>
      <c r="V12" s="82">
        <v>100</v>
      </c>
      <c r="W12" s="92">
        <f t="shared" si="5"/>
        <v>94.83974358974359</v>
      </c>
      <c r="X12" s="103">
        <f t="shared" si="6"/>
        <v>83.65862394174567</v>
      </c>
      <c r="Y12" s="52">
        <v>83.45104166666667</v>
      </c>
      <c r="Z12" s="44">
        <f t="shared" si="7"/>
        <v>83.45104166666667</v>
      </c>
      <c r="AA12" s="87">
        <v>64.01124648547335</v>
      </c>
      <c r="AB12" s="93">
        <f t="shared" si="8"/>
        <v>64.01124648547335</v>
      </c>
      <c r="AC12" s="90">
        <v>97.36842105263158</v>
      </c>
      <c r="AD12" s="80">
        <v>100</v>
      </c>
      <c r="AE12" s="94">
        <f t="shared" si="9"/>
        <v>98.17813765182186</v>
      </c>
      <c r="AF12" s="37">
        <f t="shared" si="10"/>
        <v>83.86339394607361</v>
      </c>
      <c r="AG12" s="38">
        <f t="shared" si="11"/>
        <v>75.26880715512772</v>
      </c>
    </row>
    <row r="13" spans="1:33" ht="15">
      <c r="A13" s="17">
        <v>12</v>
      </c>
      <c r="B13" s="26">
        <v>70</v>
      </c>
      <c r="C13" s="27" t="s">
        <v>145</v>
      </c>
      <c r="D13" s="27" t="s">
        <v>1150</v>
      </c>
      <c r="E13" s="29">
        <v>3</v>
      </c>
      <c r="F13" s="50">
        <v>58.1</v>
      </c>
      <c r="G13" s="51">
        <v>77.497964997965</v>
      </c>
      <c r="H13" s="44">
        <f t="shared" si="0"/>
        <v>64.565988332655</v>
      </c>
      <c r="I13" s="53">
        <v>21.000000000000004</v>
      </c>
      <c r="J13" s="105">
        <f t="shared" si="1"/>
        <v>21.000000000000004</v>
      </c>
      <c r="K13" s="36">
        <f t="shared" si="2"/>
        <v>47.13959299959299</v>
      </c>
      <c r="L13" s="66">
        <v>86.44688644688645</v>
      </c>
      <c r="M13" s="67">
        <v>99.58791208791209</v>
      </c>
      <c r="N13" s="92">
        <f t="shared" si="3"/>
        <v>90.2014652014652</v>
      </c>
      <c r="O13" s="52">
        <v>61.491557223264536</v>
      </c>
      <c r="P13" s="80" t="s">
        <v>1</v>
      </c>
      <c r="Q13" s="80" t="s">
        <v>1</v>
      </c>
      <c r="R13" s="70">
        <v>94.89795918367348</v>
      </c>
      <c r="S13" s="44">
        <f t="shared" si="4"/>
        <v>79.47961981733089</v>
      </c>
      <c r="T13" s="81">
        <v>86.66666666666667</v>
      </c>
      <c r="U13" s="59">
        <v>37.5</v>
      </c>
      <c r="V13" s="82">
        <v>87.5</v>
      </c>
      <c r="W13" s="92">
        <f t="shared" si="5"/>
        <v>71.7948717948718</v>
      </c>
      <c r="X13" s="103">
        <f t="shared" si="6"/>
        <v>80.73472259447868</v>
      </c>
      <c r="Y13" s="52">
        <v>100</v>
      </c>
      <c r="Z13" s="44">
        <f t="shared" si="7"/>
        <v>100</v>
      </c>
      <c r="AA13" s="87">
        <v>77.50702905342085</v>
      </c>
      <c r="AB13" s="93">
        <f t="shared" si="8"/>
        <v>77.50702905342085</v>
      </c>
      <c r="AC13" s="90">
        <v>44.73684210526316</v>
      </c>
      <c r="AD13" s="80">
        <v>100</v>
      </c>
      <c r="AE13" s="94">
        <f t="shared" si="9"/>
        <v>61.740890688259114</v>
      </c>
      <c r="AF13" s="37">
        <f t="shared" si="10"/>
        <v>82.50487101070391</v>
      </c>
      <c r="AG13" s="38">
        <f t="shared" si="11"/>
        <v>74.72375604199163</v>
      </c>
    </row>
    <row r="14" spans="1:33" ht="15">
      <c r="A14" s="17">
        <v>13</v>
      </c>
      <c r="B14" s="26">
        <v>94</v>
      </c>
      <c r="C14" s="27" t="s">
        <v>69</v>
      </c>
      <c r="D14" s="27" t="s">
        <v>1151</v>
      </c>
      <c r="E14" s="29">
        <v>4</v>
      </c>
      <c r="F14" s="50">
        <v>35.95</v>
      </c>
      <c r="G14" s="51">
        <v>68.8558201058201</v>
      </c>
      <c r="H14" s="44">
        <f t="shared" si="0"/>
        <v>46.918606701940035</v>
      </c>
      <c r="I14" s="53">
        <v>5</v>
      </c>
      <c r="J14" s="105">
        <f t="shared" si="1"/>
        <v>5</v>
      </c>
      <c r="K14" s="36">
        <f t="shared" si="2"/>
        <v>30.15116402116402</v>
      </c>
      <c r="L14" s="66">
        <v>89.36605316973414</v>
      </c>
      <c r="M14" s="67">
        <v>99.38398357289527</v>
      </c>
      <c r="N14" s="92">
        <f t="shared" si="3"/>
        <v>92.22831899920875</v>
      </c>
      <c r="O14" s="52">
        <v>74.81481481481482</v>
      </c>
      <c r="P14" s="80" t="s">
        <v>1</v>
      </c>
      <c r="Q14" s="80" t="s">
        <v>1</v>
      </c>
      <c r="R14" s="70">
        <v>100</v>
      </c>
      <c r="S14" s="44">
        <f t="shared" si="4"/>
        <v>88.37606837606839</v>
      </c>
      <c r="T14" s="81">
        <v>88.88888888888889</v>
      </c>
      <c r="U14" s="59">
        <v>65</v>
      </c>
      <c r="V14" s="82">
        <v>87.5</v>
      </c>
      <c r="W14" s="92">
        <f t="shared" si="5"/>
        <v>81.11111111111111</v>
      </c>
      <c r="X14" s="103">
        <f t="shared" si="6"/>
        <v>87.3632449830564</v>
      </c>
      <c r="Y14" s="52">
        <v>100</v>
      </c>
      <c r="Z14" s="44">
        <f t="shared" si="7"/>
        <v>100</v>
      </c>
      <c r="AA14" s="87">
        <v>47.14151827553895</v>
      </c>
      <c r="AB14" s="93">
        <f t="shared" si="8"/>
        <v>47.14151827553895</v>
      </c>
      <c r="AC14" s="90">
        <v>57.89473684210527</v>
      </c>
      <c r="AD14" s="80">
        <v>100</v>
      </c>
      <c r="AE14" s="94">
        <f t="shared" si="9"/>
        <v>70.8502024291498</v>
      </c>
      <c r="AF14" s="37">
        <f t="shared" si="10"/>
        <v>78.63315740146996</v>
      </c>
      <c r="AG14" s="38">
        <f t="shared" si="11"/>
        <v>72.42879375804335</v>
      </c>
    </row>
    <row r="15" spans="1:33" ht="15">
      <c r="A15" s="17">
        <v>14</v>
      </c>
      <c r="B15" s="26">
        <v>66</v>
      </c>
      <c r="C15" s="27" t="s">
        <v>51</v>
      </c>
      <c r="D15" s="27" t="s">
        <v>1154</v>
      </c>
      <c r="E15" s="29">
        <v>2</v>
      </c>
      <c r="F15" s="50">
        <v>86.55</v>
      </c>
      <c r="G15" s="51">
        <v>81.02513227513228</v>
      </c>
      <c r="H15" s="44">
        <f t="shared" si="0"/>
        <v>84.70837742504409</v>
      </c>
      <c r="I15" s="53">
        <v>21.000000000000004</v>
      </c>
      <c r="J15" s="105">
        <f t="shared" si="1"/>
        <v>21.000000000000004</v>
      </c>
      <c r="K15" s="36">
        <f t="shared" si="2"/>
        <v>59.22502645502645</v>
      </c>
      <c r="L15" s="66">
        <v>0</v>
      </c>
      <c r="M15" s="67">
        <v>99.20634920634922</v>
      </c>
      <c r="N15" s="92">
        <f t="shared" si="3"/>
        <v>28.34467120181406</v>
      </c>
      <c r="O15" s="52">
        <v>0</v>
      </c>
      <c r="P15" s="80" t="s">
        <v>1</v>
      </c>
      <c r="Q15" s="80" t="s">
        <v>1</v>
      </c>
      <c r="R15" s="70">
        <v>100</v>
      </c>
      <c r="S15" s="44">
        <f t="shared" si="4"/>
        <v>53.84615384615385</v>
      </c>
      <c r="T15" s="81">
        <v>98.61111111111111</v>
      </c>
      <c r="U15" s="59">
        <v>95</v>
      </c>
      <c r="V15" s="82">
        <v>100</v>
      </c>
      <c r="W15" s="92">
        <f t="shared" si="5"/>
        <v>97.92735042735043</v>
      </c>
      <c r="X15" s="103">
        <f t="shared" si="6"/>
        <v>59.24702380952381</v>
      </c>
      <c r="Y15" s="52">
        <v>100</v>
      </c>
      <c r="Z15" s="44">
        <f t="shared" si="7"/>
        <v>100</v>
      </c>
      <c r="AA15" s="87">
        <v>61.949390815370265</v>
      </c>
      <c r="AB15" s="93">
        <f t="shared" si="8"/>
        <v>61.949390815370265</v>
      </c>
      <c r="AC15" s="90">
        <v>89.47368421052632</v>
      </c>
      <c r="AD15" s="80">
        <v>100</v>
      </c>
      <c r="AE15" s="94">
        <f t="shared" si="9"/>
        <v>92.71255060728745</v>
      </c>
      <c r="AF15" s="37">
        <f t="shared" si="10"/>
        <v>89.07019188082674</v>
      </c>
      <c r="AG15" s="38">
        <f t="shared" si="11"/>
        <v>71.17189156714551</v>
      </c>
    </row>
    <row r="16" spans="1:33" ht="15">
      <c r="A16" s="17">
        <v>15</v>
      </c>
      <c r="B16" s="26">
        <v>13</v>
      </c>
      <c r="C16" s="27" t="s">
        <v>36</v>
      </c>
      <c r="D16" s="27" t="s">
        <v>1153</v>
      </c>
      <c r="E16" s="29">
        <v>2</v>
      </c>
      <c r="F16" s="50">
        <v>52.35</v>
      </c>
      <c r="G16" s="51">
        <v>78.67114367114367</v>
      </c>
      <c r="H16" s="44">
        <f t="shared" si="0"/>
        <v>61.12371455704789</v>
      </c>
      <c r="I16" s="53">
        <v>69.00000000000001</v>
      </c>
      <c r="J16" s="105">
        <f t="shared" si="1"/>
        <v>69.00000000000001</v>
      </c>
      <c r="K16" s="36">
        <f t="shared" si="2"/>
        <v>64.27422873422874</v>
      </c>
      <c r="L16" s="66">
        <v>22.97633872976339</v>
      </c>
      <c r="M16" s="67">
        <v>99.10233393177738</v>
      </c>
      <c r="N16" s="92">
        <f t="shared" si="3"/>
        <v>44.72662307319596</v>
      </c>
      <c r="O16" s="52">
        <v>14.939024390243901</v>
      </c>
      <c r="P16" s="80" t="s">
        <v>1</v>
      </c>
      <c r="Q16" s="80" t="s">
        <v>1</v>
      </c>
      <c r="R16" s="70">
        <v>92.6984126984127</v>
      </c>
      <c r="S16" s="44">
        <f t="shared" si="4"/>
        <v>56.80946424848863</v>
      </c>
      <c r="T16" s="81">
        <v>79.44444444444444</v>
      </c>
      <c r="U16" s="59">
        <v>70</v>
      </c>
      <c r="V16" s="82">
        <v>100</v>
      </c>
      <c r="W16" s="92">
        <f t="shared" si="5"/>
        <v>82.86324786324786</v>
      </c>
      <c r="X16" s="103">
        <f t="shared" si="6"/>
        <v>61.04794951193295</v>
      </c>
      <c r="Y16" s="52">
        <v>100</v>
      </c>
      <c r="Z16" s="44">
        <f t="shared" si="7"/>
        <v>100</v>
      </c>
      <c r="AA16" s="87">
        <v>84.06747891283983</v>
      </c>
      <c r="AB16" s="93">
        <f t="shared" si="8"/>
        <v>84.06747891283983</v>
      </c>
      <c r="AC16" s="90">
        <v>89.47368421052632</v>
      </c>
      <c r="AD16" s="80">
        <v>0</v>
      </c>
      <c r="AE16" s="94">
        <f t="shared" si="9"/>
        <v>61.94331983805668</v>
      </c>
      <c r="AF16" s="37">
        <f t="shared" si="10"/>
        <v>84.04676170275738</v>
      </c>
      <c r="AG16" s="38">
        <f t="shared" si="11"/>
        <v>70.89273023272187</v>
      </c>
    </row>
    <row r="17" spans="1:33" ht="15">
      <c r="A17" s="17">
        <v>16</v>
      </c>
      <c r="B17" s="26">
        <v>47</v>
      </c>
      <c r="C17" s="27" t="s">
        <v>167</v>
      </c>
      <c r="D17" s="27" t="s">
        <v>1155</v>
      </c>
      <c r="E17" s="29">
        <v>4</v>
      </c>
      <c r="F17" s="50">
        <v>93.35</v>
      </c>
      <c r="G17" s="51">
        <v>79.49430199430199</v>
      </c>
      <c r="H17" s="44">
        <f t="shared" si="0"/>
        <v>88.73143399810066</v>
      </c>
      <c r="I17" s="53">
        <v>10</v>
      </c>
      <c r="J17" s="105">
        <f t="shared" si="1"/>
        <v>10</v>
      </c>
      <c r="K17" s="36">
        <f t="shared" si="2"/>
        <v>57.23886039886039</v>
      </c>
      <c r="L17" s="66">
        <v>26.41165755919854</v>
      </c>
      <c r="M17" s="67">
        <v>98.42931937172776</v>
      </c>
      <c r="N17" s="92">
        <f t="shared" si="3"/>
        <v>46.988132362778316</v>
      </c>
      <c r="O17" s="52">
        <v>17.261904761904763</v>
      </c>
      <c r="P17" s="80" t="s">
        <v>1</v>
      </c>
      <c r="Q17" s="80" t="s">
        <v>1</v>
      </c>
      <c r="R17" s="70">
        <v>98.73949579831933</v>
      </c>
      <c r="S17" s="44">
        <f t="shared" si="4"/>
        <v>61.134453781512605</v>
      </c>
      <c r="T17" s="81">
        <v>97.63888888888889</v>
      </c>
      <c r="U17" s="59">
        <v>85</v>
      </c>
      <c r="V17" s="82">
        <v>100</v>
      </c>
      <c r="W17" s="92">
        <f t="shared" si="5"/>
        <v>94.47649572649574</v>
      </c>
      <c r="X17" s="103">
        <f t="shared" si="6"/>
        <v>67.01940491707512</v>
      </c>
      <c r="Y17" s="52">
        <v>83.33333333333333</v>
      </c>
      <c r="Z17" s="44">
        <f t="shared" si="7"/>
        <v>83.33333333333333</v>
      </c>
      <c r="AA17" s="87">
        <v>63.636363636363704</v>
      </c>
      <c r="AB17" s="93">
        <f t="shared" si="8"/>
        <v>63.636363636363704</v>
      </c>
      <c r="AC17" s="90">
        <v>60.526315789473685</v>
      </c>
      <c r="AD17" s="80">
        <v>100</v>
      </c>
      <c r="AE17" s="94">
        <f t="shared" si="9"/>
        <v>72.67206477732793</v>
      </c>
      <c r="AF17" s="37">
        <f t="shared" si="10"/>
        <v>75.43660287081342</v>
      </c>
      <c r="AG17" s="38">
        <f t="shared" si="11"/>
        <v>68.4301751949275</v>
      </c>
    </row>
    <row r="18" spans="1:33" ht="15">
      <c r="A18" s="17">
        <v>17</v>
      </c>
      <c r="B18" s="26">
        <v>25</v>
      </c>
      <c r="C18" s="27" t="s">
        <v>21</v>
      </c>
      <c r="D18" s="27" t="s">
        <v>1163</v>
      </c>
      <c r="E18" s="28" t="s">
        <v>46</v>
      </c>
      <c r="F18" s="50">
        <v>78.65</v>
      </c>
      <c r="G18" s="51">
        <v>82.76505901505902</v>
      </c>
      <c r="H18" s="44">
        <f t="shared" si="0"/>
        <v>80.021686338353</v>
      </c>
      <c r="I18" s="53">
        <v>16</v>
      </c>
      <c r="J18" s="105">
        <f t="shared" si="1"/>
        <v>16</v>
      </c>
      <c r="K18" s="36">
        <f t="shared" si="2"/>
        <v>54.4130118030118</v>
      </c>
      <c r="L18" s="66">
        <v>53.709311127933375</v>
      </c>
      <c r="M18" s="67">
        <v>0</v>
      </c>
      <c r="N18" s="92">
        <f t="shared" si="3"/>
        <v>38.363793662809556</v>
      </c>
      <c r="O18" s="52">
        <v>58.44671201814059</v>
      </c>
      <c r="P18" s="80" t="s">
        <v>1</v>
      </c>
      <c r="Q18" s="80" t="s">
        <v>1</v>
      </c>
      <c r="R18" s="70">
        <v>93.8375350140056</v>
      </c>
      <c r="S18" s="44">
        <f t="shared" si="4"/>
        <v>77.50330901591406</v>
      </c>
      <c r="T18" s="81">
        <v>98.61111111111111</v>
      </c>
      <c r="U18" s="59">
        <v>50</v>
      </c>
      <c r="V18" s="82">
        <v>100</v>
      </c>
      <c r="W18" s="92">
        <f t="shared" si="5"/>
        <v>84.0811965811966</v>
      </c>
      <c r="X18" s="103">
        <f t="shared" si="6"/>
        <v>65.9422921010443</v>
      </c>
      <c r="Y18" s="52">
        <v>83.40681818181818</v>
      </c>
      <c r="Z18" s="44">
        <f t="shared" si="7"/>
        <v>83.40681818181818</v>
      </c>
      <c r="AA18" s="87">
        <v>90.62792877225874</v>
      </c>
      <c r="AB18" s="93">
        <f t="shared" si="8"/>
        <v>90.62792877225874</v>
      </c>
      <c r="AC18" s="90">
        <v>81.57894736842105</v>
      </c>
      <c r="AD18" s="80">
        <v>0</v>
      </c>
      <c r="AE18" s="94">
        <f t="shared" si="9"/>
        <v>56.477732793522264</v>
      </c>
      <c r="AF18" s="37">
        <f t="shared" si="10"/>
        <v>76.27961531347114</v>
      </c>
      <c r="AG18" s="38">
        <f t="shared" si="11"/>
        <v>67.77136532640854</v>
      </c>
    </row>
    <row r="19" spans="1:33" ht="15">
      <c r="A19" s="17">
        <v>18</v>
      </c>
      <c r="B19" s="26">
        <v>76</v>
      </c>
      <c r="C19" s="27" t="s">
        <v>75</v>
      </c>
      <c r="D19" s="27" t="s">
        <v>1158</v>
      </c>
      <c r="E19" s="29">
        <v>1</v>
      </c>
      <c r="F19" s="50">
        <v>68.65</v>
      </c>
      <c r="G19" s="51">
        <v>87.3789173789174</v>
      </c>
      <c r="H19" s="44">
        <f t="shared" si="0"/>
        <v>74.89297245963913</v>
      </c>
      <c r="I19" s="53">
        <v>21.000000000000004</v>
      </c>
      <c r="J19" s="105">
        <f t="shared" si="1"/>
        <v>21.000000000000004</v>
      </c>
      <c r="K19" s="36">
        <f t="shared" si="2"/>
        <v>53.33578347578347</v>
      </c>
      <c r="L19" s="66">
        <v>92.41379310344827</v>
      </c>
      <c r="M19" s="67">
        <v>90.15151515151516</v>
      </c>
      <c r="N19" s="92">
        <f t="shared" si="3"/>
        <v>91.76742797432453</v>
      </c>
      <c r="O19" s="52">
        <v>5.357142857142857</v>
      </c>
      <c r="P19" s="80" t="s">
        <v>1</v>
      </c>
      <c r="Q19" s="80" t="s">
        <v>1</v>
      </c>
      <c r="R19" s="70">
        <v>98.46938775510205</v>
      </c>
      <c r="S19" s="44">
        <f t="shared" si="4"/>
        <v>55.494505494505496</v>
      </c>
      <c r="T19" s="81">
        <v>82.91666666666666</v>
      </c>
      <c r="U19" s="59">
        <v>85</v>
      </c>
      <c r="V19" s="82">
        <v>100</v>
      </c>
      <c r="W19" s="92">
        <f t="shared" si="5"/>
        <v>88.81410256410257</v>
      </c>
      <c r="X19" s="103">
        <f t="shared" si="6"/>
        <v>79.01889741006121</v>
      </c>
      <c r="Y19" s="52">
        <v>66.98233796296297</v>
      </c>
      <c r="Z19" s="44">
        <f t="shared" si="7"/>
        <v>66.98233796296297</v>
      </c>
      <c r="AA19" s="87">
        <v>64.10496719775071</v>
      </c>
      <c r="AB19" s="93">
        <f t="shared" si="8"/>
        <v>64.10496719775071</v>
      </c>
      <c r="AC19" s="90">
        <v>78.94736842105263</v>
      </c>
      <c r="AD19" s="80">
        <v>0</v>
      </c>
      <c r="AE19" s="94">
        <f t="shared" si="9"/>
        <v>54.65587044534413</v>
      </c>
      <c r="AF19" s="37">
        <f t="shared" si="10"/>
        <v>62.32882759756409</v>
      </c>
      <c r="AG19" s="38">
        <f t="shared" si="11"/>
        <v>67.20624669820683</v>
      </c>
    </row>
    <row r="20" spans="1:33" ht="15">
      <c r="A20" s="17">
        <v>19</v>
      </c>
      <c r="B20" s="26">
        <v>41</v>
      </c>
      <c r="C20" s="27" t="s">
        <v>15</v>
      </c>
      <c r="D20" s="27" t="s">
        <v>1156</v>
      </c>
      <c r="E20" s="29">
        <v>3</v>
      </c>
      <c r="F20" s="50">
        <v>93.2</v>
      </c>
      <c r="G20" s="51">
        <v>98.33333333333334</v>
      </c>
      <c r="H20" s="44">
        <f t="shared" si="0"/>
        <v>94.91111111111111</v>
      </c>
      <c r="I20" s="53">
        <v>11</v>
      </c>
      <c r="J20" s="105">
        <f t="shared" si="1"/>
        <v>11</v>
      </c>
      <c r="K20" s="36">
        <f t="shared" si="2"/>
        <v>61.346666666666664</v>
      </c>
      <c r="L20" s="66">
        <v>34.391114637048794</v>
      </c>
      <c r="M20" s="67">
        <v>94.29429429429429</v>
      </c>
      <c r="N20" s="92">
        <f t="shared" si="3"/>
        <v>51.50630882483322</v>
      </c>
      <c r="O20" s="52">
        <v>52.56410256410257</v>
      </c>
      <c r="P20" s="80" t="s">
        <v>1</v>
      </c>
      <c r="Q20" s="80" t="s">
        <v>1</v>
      </c>
      <c r="R20" s="70">
        <v>97.5609756097561</v>
      </c>
      <c r="S20" s="44">
        <f t="shared" si="4"/>
        <v>76.7931880502237</v>
      </c>
      <c r="T20" s="81">
        <v>99.30555555555554</v>
      </c>
      <c r="U20" s="59">
        <v>73.75</v>
      </c>
      <c r="V20" s="82">
        <v>100</v>
      </c>
      <c r="W20" s="92">
        <f t="shared" si="5"/>
        <v>91.65598290598291</v>
      </c>
      <c r="X20" s="103">
        <f t="shared" si="6"/>
        <v>72.77318864945877</v>
      </c>
      <c r="Y20" s="52">
        <v>83.45416666666667</v>
      </c>
      <c r="Z20" s="44">
        <f t="shared" si="7"/>
        <v>83.45416666666667</v>
      </c>
      <c r="AA20" s="87">
        <v>49.95313964386134</v>
      </c>
      <c r="AB20" s="93">
        <f t="shared" si="8"/>
        <v>49.95313964386134</v>
      </c>
      <c r="AC20" s="90">
        <v>65.78947368421053</v>
      </c>
      <c r="AD20" s="80">
        <v>0</v>
      </c>
      <c r="AE20" s="94">
        <f t="shared" si="9"/>
        <v>45.546558704453446</v>
      </c>
      <c r="AF20" s="37">
        <f t="shared" si="10"/>
        <v>63.59646299881617</v>
      </c>
      <c r="AG20" s="38">
        <f t="shared" si="11"/>
        <v>66.81719399264333</v>
      </c>
    </row>
    <row r="21" spans="1:33" ht="15">
      <c r="A21" s="17">
        <v>20</v>
      </c>
      <c r="B21" s="26">
        <v>8</v>
      </c>
      <c r="C21" s="27" t="s">
        <v>451</v>
      </c>
      <c r="D21" s="27" t="s">
        <v>1159</v>
      </c>
      <c r="E21" s="28">
        <v>1</v>
      </c>
      <c r="F21" s="50">
        <v>94.9</v>
      </c>
      <c r="G21" s="51">
        <v>80.22588522588524</v>
      </c>
      <c r="H21" s="44">
        <f t="shared" si="0"/>
        <v>90.00862840862841</v>
      </c>
      <c r="I21" s="53">
        <v>10</v>
      </c>
      <c r="J21" s="105">
        <f t="shared" si="1"/>
        <v>10</v>
      </c>
      <c r="K21" s="36">
        <f t="shared" si="2"/>
        <v>58.00517704517704</v>
      </c>
      <c r="L21" s="66">
        <v>77.01401050788091</v>
      </c>
      <c r="M21" s="67">
        <v>95.3195772521389</v>
      </c>
      <c r="N21" s="92">
        <f t="shared" si="3"/>
        <v>82.24417243481176</v>
      </c>
      <c r="O21" s="52">
        <v>17.20430107526882</v>
      </c>
      <c r="P21" s="80" t="s">
        <v>1</v>
      </c>
      <c r="Q21" s="80" t="s">
        <v>1</v>
      </c>
      <c r="R21" s="70">
        <v>98.9010989010989</v>
      </c>
      <c r="S21" s="44">
        <f t="shared" si="4"/>
        <v>61.194884519946555</v>
      </c>
      <c r="T21" s="81">
        <v>97.63888888888889</v>
      </c>
      <c r="U21" s="59">
        <v>95</v>
      </c>
      <c r="V21" s="82">
        <v>100</v>
      </c>
      <c r="W21" s="92">
        <f t="shared" si="5"/>
        <v>97.55341880341882</v>
      </c>
      <c r="X21" s="103">
        <f t="shared" si="6"/>
        <v>80.37865893227786</v>
      </c>
      <c r="Y21" s="52">
        <v>50.29051929755974</v>
      </c>
      <c r="Z21" s="44">
        <f t="shared" si="7"/>
        <v>50.29051929755974</v>
      </c>
      <c r="AA21" s="87">
        <v>73.66447985004692</v>
      </c>
      <c r="AB21" s="93">
        <f t="shared" si="8"/>
        <v>73.66447985004692</v>
      </c>
      <c r="AC21" s="90">
        <v>81.57894736842105</v>
      </c>
      <c r="AD21" s="80">
        <v>0</v>
      </c>
      <c r="AE21" s="94">
        <f t="shared" si="9"/>
        <v>56.477732793522264</v>
      </c>
      <c r="AF21" s="37">
        <f t="shared" si="10"/>
        <v>57.560504808057175</v>
      </c>
      <c r="AG21" s="38">
        <f t="shared" si="11"/>
        <v>66.77670090516943</v>
      </c>
    </row>
    <row r="22" spans="1:33" ht="15">
      <c r="A22" s="17">
        <v>21</v>
      </c>
      <c r="B22" s="31">
        <v>88</v>
      </c>
      <c r="C22" s="32" t="s">
        <v>572</v>
      </c>
      <c r="D22" s="32" t="s">
        <v>1152</v>
      </c>
      <c r="E22" s="29">
        <v>3</v>
      </c>
      <c r="F22" s="50">
        <v>65.8</v>
      </c>
      <c r="G22" s="51">
        <v>76.3558201058201</v>
      </c>
      <c r="H22" s="44">
        <f t="shared" si="0"/>
        <v>69.31860670194003</v>
      </c>
      <c r="I22" s="53">
        <v>21.000000000000004</v>
      </c>
      <c r="J22" s="105">
        <f t="shared" si="1"/>
        <v>21.000000000000004</v>
      </c>
      <c r="K22" s="36">
        <f t="shared" si="2"/>
        <v>49.99116402116401</v>
      </c>
      <c r="L22" s="66">
        <v>7.905138339920947</v>
      </c>
      <c r="M22" s="67">
        <v>81.74273858921161</v>
      </c>
      <c r="N22" s="92">
        <f t="shared" si="3"/>
        <v>29.00159555400399</v>
      </c>
      <c r="O22" s="52">
        <v>43.42334494773519</v>
      </c>
      <c r="P22" s="80" t="s">
        <v>1</v>
      </c>
      <c r="Q22" s="80" t="s">
        <v>1</v>
      </c>
      <c r="R22" s="70" t="s">
        <v>1</v>
      </c>
      <c r="S22" s="44">
        <f>(O22*(13/13))</f>
        <v>43.42334494773519</v>
      </c>
      <c r="T22" s="81">
        <v>94.86111111111111</v>
      </c>
      <c r="U22" s="59">
        <v>69.5</v>
      </c>
      <c r="V22" s="82">
        <v>100</v>
      </c>
      <c r="W22" s="92">
        <f t="shared" si="5"/>
        <v>88.6388888888889</v>
      </c>
      <c r="X22" s="103">
        <f t="shared" si="6"/>
        <v>53.070784440804225</v>
      </c>
      <c r="Y22" s="52">
        <v>100</v>
      </c>
      <c r="Z22" s="44">
        <f t="shared" si="7"/>
        <v>100</v>
      </c>
      <c r="AA22" s="87">
        <v>66.16682286785382</v>
      </c>
      <c r="AB22" s="93">
        <f t="shared" si="8"/>
        <v>66.16682286785382</v>
      </c>
      <c r="AC22" s="90">
        <v>78.94736842105263</v>
      </c>
      <c r="AD22" s="80">
        <v>100</v>
      </c>
      <c r="AE22" s="94">
        <f t="shared" si="9"/>
        <v>85.4251012145749</v>
      </c>
      <c r="AF22" s="37">
        <f t="shared" si="10"/>
        <v>87.65069304000394</v>
      </c>
      <c r="AG22" s="38">
        <f t="shared" si="11"/>
        <v>66.28682379655608</v>
      </c>
    </row>
    <row r="23" spans="1:33" ht="15">
      <c r="A23" s="17">
        <v>22</v>
      </c>
      <c r="B23" s="26">
        <v>81</v>
      </c>
      <c r="C23" s="27" t="s">
        <v>356</v>
      </c>
      <c r="D23" s="27" t="s">
        <v>1157</v>
      </c>
      <c r="E23" s="29">
        <v>4</v>
      </c>
      <c r="F23" s="50">
        <v>83</v>
      </c>
      <c r="G23" s="51">
        <v>86.18538868538869</v>
      </c>
      <c r="H23" s="44">
        <f t="shared" si="0"/>
        <v>84.0617962284629</v>
      </c>
      <c r="I23" s="53">
        <v>31</v>
      </c>
      <c r="J23" s="105">
        <f t="shared" si="1"/>
        <v>31</v>
      </c>
      <c r="K23" s="36">
        <f t="shared" si="2"/>
        <v>62.837077737077735</v>
      </c>
      <c r="L23" s="66">
        <v>0</v>
      </c>
      <c r="M23" s="67">
        <v>99.22048997772829</v>
      </c>
      <c r="N23" s="92">
        <f t="shared" si="3"/>
        <v>28.348711422208083</v>
      </c>
      <c r="O23" s="52">
        <v>0</v>
      </c>
      <c r="P23" s="80" t="s">
        <v>1</v>
      </c>
      <c r="Q23" s="80" t="s">
        <v>1</v>
      </c>
      <c r="R23" s="70">
        <v>100</v>
      </c>
      <c r="S23" s="44">
        <f aca="true" t="shared" si="12" ref="S23:S33">(O23*(6/13))+(R23*(7/13))</f>
        <v>53.84615384615385</v>
      </c>
      <c r="T23" s="81">
        <v>96.94444444444444</v>
      </c>
      <c r="U23" s="67">
        <v>95</v>
      </c>
      <c r="V23" s="82">
        <v>100</v>
      </c>
      <c r="W23" s="92">
        <f t="shared" si="5"/>
        <v>97.2863247863248</v>
      </c>
      <c r="X23" s="103">
        <f t="shared" si="6"/>
        <v>59.04010455332839</v>
      </c>
      <c r="Y23" s="52">
        <v>100</v>
      </c>
      <c r="Z23" s="44">
        <f t="shared" si="7"/>
        <v>100</v>
      </c>
      <c r="AA23" s="87">
        <v>52.296157450796684</v>
      </c>
      <c r="AB23" s="93">
        <f t="shared" si="8"/>
        <v>52.296157450796684</v>
      </c>
      <c r="AC23" s="90">
        <v>7.894736842105263</v>
      </c>
      <c r="AD23" s="80">
        <v>100</v>
      </c>
      <c r="AE23" s="94">
        <f t="shared" si="9"/>
        <v>36.23481781376518</v>
      </c>
      <c r="AF23" s="37">
        <f t="shared" si="10"/>
        <v>68.54295121590295</v>
      </c>
      <c r="AG23" s="38">
        <f t="shared" si="11"/>
        <v>63.60063785510809</v>
      </c>
    </row>
    <row r="24" spans="1:33" ht="15">
      <c r="A24" s="17">
        <v>23</v>
      </c>
      <c r="B24" s="26">
        <v>17</v>
      </c>
      <c r="C24" s="27" t="s">
        <v>47</v>
      </c>
      <c r="D24" s="27" t="s">
        <v>1160</v>
      </c>
      <c r="E24" s="29">
        <v>2</v>
      </c>
      <c r="F24" s="50">
        <v>74.9</v>
      </c>
      <c r="G24" s="51">
        <v>77.73148148148148</v>
      </c>
      <c r="H24" s="44">
        <f t="shared" si="0"/>
        <v>75.84382716049383</v>
      </c>
      <c r="I24" s="53">
        <v>5</v>
      </c>
      <c r="J24" s="105">
        <f t="shared" si="1"/>
        <v>5</v>
      </c>
      <c r="K24" s="36">
        <f t="shared" si="2"/>
        <v>47.5062962962963</v>
      </c>
      <c r="L24" s="66">
        <v>99.86807387862797</v>
      </c>
      <c r="M24" s="67">
        <v>94.24882629107981</v>
      </c>
      <c r="N24" s="92">
        <f t="shared" si="3"/>
        <v>98.26257456789992</v>
      </c>
      <c r="O24" s="52">
        <v>45.94882729211087</v>
      </c>
      <c r="P24" s="80" t="s">
        <v>1</v>
      </c>
      <c r="Q24" s="80" t="s">
        <v>1</v>
      </c>
      <c r="R24" s="70">
        <v>99.04761904761905</v>
      </c>
      <c r="S24" s="44">
        <f t="shared" si="12"/>
        <v>74.54048439123066</v>
      </c>
      <c r="T24" s="81">
        <v>100</v>
      </c>
      <c r="U24" s="59">
        <v>85</v>
      </c>
      <c r="V24" s="82">
        <v>87.5</v>
      </c>
      <c r="W24" s="92">
        <f t="shared" si="5"/>
        <v>91.53846153846155</v>
      </c>
      <c r="X24" s="103">
        <f t="shared" si="6"/>
        <v>88.36755852591493</v>
      </c>
      <c r="Y24" s="52">
        <v>100</v>
      </c>
      <c r="Z24" s="44">
        <f t="shared" si="7"/>
        <v>100</v>
      </c>
      <c r="AA24" s="87">
        <v>0</v>
      </c>
      <c r="AB24" s="93">
        <f t="shared" si="8"/>
        <v>0</v>
      </c>
      <c r="AC24" s="90">
        <v>0</v>
      </c>
      <c r="AD24" s="80">
        <v>0</v>
      </c>
      <c r="AE24" s="94">
        <f t="shared" si="9"/>
        <v>0</v>
      </c>
      <c r="AF24" s="37">
        <f t="shared" si="10"/>
        <v>45</v>
      </c>
      <c r="AG24" s="38">
        <f t="shared" si="11"/>
        <v>62.848282669625235</v>
      </c>
    </row>
    <row r="25" spans="1:33" ht="15">
      <c r="A25" s="17">
        <v>24</v>
      </c>
      <c r="B25" s="26">
        <v>86</v>
      </c>
      <c r="C25" s="27" t="s">
        <v>288</v>
      </c>
      <c r="D25" s="27" t="s">
        <v>1161</v>
      </c>
      <c r="E25" s="28">
        <v>4</v>
      </c>
      <c r="F25" s="50">
        <v>36.65</v>
      </c>
      <c r="G25" s="51">
        <v>79.27503052503052</v>
      </c>
      <c r="H25" s="44">
        <f t="shared" si="0"/>
        <v>50.8583435083435</v>
      </c>
      <c r="I25" s="53">
        <v>10</v>
      </c>
      <c r="J25" s="105">
        <f t="shared" si="1"/>
        <v>10</v>
      </c>
      <c r="K25" s="36">
        <f t="shared" si="2"/>
        <v>34.5150061050061</v>
      </c>
      <c r="L25" s="66">
        <v>60.6425702811245</v>
      </c>
      <c r="M25" s="67">
        <v>98.68421052631578</v>
      </c>
      <c r="N25" s="92">
        <f t="shared" si="3"/>
        <v>71.51161035117914</v>
      </c>
      <c r="O25" s="52">
        <v>0</v>
      </c>
      <c r="P25" s="80" t="s">
        <v>1</v>
      </c>
      <c r="Q25" s="80" t="s">
        <v>1</v>
      </c>
      <c r="R25" s="70">
        <v>100</v>
      </c>
      <c r="S25" s="44">
        <f t="shared" si="12"/>
        <v>53.84615384615385</v>
      </c>
      <c r="T25" s="81">
        <v>100</v>
      </c>
      <c r="U25" s="59">
        <v>70</v>
      </c>
      <c r="V25" s="82">
        <v>100</v>
      </c>
      <c r="W25" s="92">
        <f t="shared" si="5"/>
        <v>90.76923076923077</v>
      </c>
      <c r="X25" s="103">
        <f t="shared" si="6"/>
        <v>72.0290636229127</v>
      </c>
      <c r="Y25" s="52">
        <v>100</v>
      </c>
      <c r="Z25" s="44">
        <f t="shared" si="7"/>
        <v>100</v>
      </c>
      <c r="AA25" s="87">
        <v>3.748828491096532</v>
      </c>
      <c r="AB25" s="93">
        <f t="shared" si="8"/>
        <v>3.748828491096532</v>
      </c>
      <c r="AC25" s="90">
        <v>47.368421052631575</v>
      </c>
      <c r="AD25" s="80">
        <v>100</v>
      </c>
      <c r="AE25" s="94">
        <f t="shared" si="9"/>
        <v>63.56275303643724</v>
      </c>
      <c r="AF25" s="37">
        <f t="shared" si="10"/>
        <v>66.50138114733883</v>
      </c>
      <c r="AG25" s="38">
        <f t="shared" si="11"/>
        <v>62.315179129101836</v>
      </c>
    </row>
    <row r="26" spans="1:33" ht="15">
      <c r="A26" s="17">
        <v>25</v>
      </c>
      <c r="B26" s="26">
        <v>18</v>
      </c>
      <c r="C26" s="27" t="s">
        <v>205</v>
      </c>
      <c r="D26" s="27" t="s">
        <v>1165</v>
      </c>
      <c r="E26" s="29">
        <v>4</v>
      </c>
      <c r="F26" s="50">
        <v>41.3</v>
      </c>
      <c r="G26" s="51">
        <v>79.97557997557998</v>
      </c>
      <c r="H26" s="44">
        <f t="shared" si="0"/>
        <v>54.191859991859985</v>
      </c>
      <c r="I26" s="53">
        <v>10</v>
      </c>
      <c r="J26" s="105">
        <f t="shared" si="1"/>
        <v>10</v>
      </c>
      <c r="K26" s="36">
        <f t="shared" si="2"/>
        <v>36.51511599511599</v>
      </c>
      <c r="L26" s="66">
        <v>28.330522765598655</v>
      </c>
      <c r="M26" s="67">
        <v>83.55704697986577</v>
      </c>
      <c r="N26" s="92">
        <f t="shared" si="3"/>
        <v>44.10952968396069</v>
      </c>
      <c r="O26" s="52">
        <v>0</v>
      </c>
      <c r="P26" s="80" t="s">
        <v>1</v>
      </c>
      <c r="Q26" s="80" t="s">
        <v>1</v>
      </c>
      <c r="R26" s="70">
        <v>100</v>
      </c>
      <c r="S26" s="44">
        <f t="shared" si="12"/>
        <v>53.84615384615385</v>
      </c>
      <c r="T26" s="81">
        <v>96.52777777777779</v>
      </c>
      <c r="U26" s="59">
        <v>77.5</v>
      </c>
      <c r="V26" s="82">
        <v>100</v>
      </c>
      <c r="W26" s="92">
        <f t="shared" si="5"/>
        <v>91.741452991453</v>
      </c>
      <c r="X26" s="103">
        <f t="shared" si="6"/>
        <v>62.75430761160847</v>
      </c>
      <c r="Y26" s="52">
        <v>83.49062500000001</v>
      </c>
      <c r="Z26" s="44">
        <f t="shared" si="7"/>
        <v>83.49062500000001</v>
      </c>
      <c r="AA26" s="87">
        <v>48.92221180880976</v>
      </c>
      <c r="AB26" s="93">
        <f t="shared" si="8"/>
        <v>48.92221180880976</v>
      </c>
      <c r="AC26" s="90">
        <v>47.368421052631575</v>
      </c>
      <c r="AD26" s="80">
        <v>100</v>
      </c>
      <c r="AE26" s="94">
        <f t="shared" si="9"/>
        <v>63.56275303643724</v>
      </c>
      <c r="AF26" s="37">
        <f t="shared" si="10"/>
        <v>69.2361736438243</v>
      </c>
      <c r="AG26" s="38">
        <f t="shared" si="11"/>
        <v>60.09921570119631</v>
      </c>
    </row>
    <row r="27" spans="1:33" ht="15">
      <c r="A27" s="17">
        <v>26</v>
      </c>
      <c r="B27" s="26">
        <v>44</v>
      </c>
      <c r="C27" s="27" t="s">
        <v>720</v>
      </c>
      <c r="D27" s="27" t="s">
        <v>1164</v>
      </c>
      <c r="E27" s="29">
        <v>4</v>
      </c>
      <c r="F27" s="50">
        <v>60.45</v>
      </c>
      <c r="G27" s="51">
        <v>72.20034595034595</v>
      </c>
      <c r="H27" s="44">
        <f t="shared" si="0"/>
        <v>64.36678198344865</v>
      </c>
      <c r="I27" s="53">
        <v>21.000000000000004</v>
      </c>
      <c r="J27" s="105">
        <f t="shared" si="1"/>
        <v>21.000000000000004</v>
      </c>
      <c r="K27" s="36">
        <f t="shared" si="2"/>
        <v>47.020069190069194</v>
      </c>
      <c r="L27" s="66">
        <v>0</v>
      </c>
      <c r="M27" s="67">
        <v>83.21167883211679</v>
      </c>
      <c r="N27" s="92">
        <f t="shared" si="3"/>
        <v>23.774765380604794</v>
      </c>
      <c r="O27" s="52">
        <v>36.206896551724135</v>
      </c>
      <c r="P27" s="80" t="s">
        <v>1</v>
      </c>
      <c r="Q27" s="80" t="s">
        <v>1</v>
      </c>
      <c r="R27" s="70">
        <v>78.57142857142857</v>
      </c>
      <c r="S27" s="44">
        <f t="shared" si="12"/>
        <v>59.01856763925729</v>
      </c>
      <c r="T27" s="81">
        <v>82.63888888888889</v>
      </c>
      <c r="U27" s="59">
        <v>77.5</v>
      </c>
      <c r="V27" s="82">
        <v>100</v>
      </c>
      <c r="W27" s="92">
        <f t="shared" si="5"/>
        <v>86.39957264957265</v>
      </c>
      <c r="X27" s="103">
        <f t="shared" si="6"/>
        <v>55.582063477081405</v>
      </c>
      <c r="Y27" s="52">
        <v>83.41458333333334</v>
      </c>
      <c r="Z27" s="44">
        <f t="shared" si="7"/>
        <v>83.41458333333334</v>
      </c>
      <c r="AA27" s="87">
        <v>52.014995313964405</v>
      </c>
      <c r="AB27" s="93">
        <f t="shared" si="8"/>
        <v>52.014995313964405</v>
      </c>
      <c r="AC27" s="90">
        <v>39.473684210526315</v>
      </c>
      <c r="AD27" s="80">
        <v>100</v>
      </c>
      <c r="AE27" s="94">
        <f t="shared" si="9"/>
        <v>58.097165991902834</v>
      </c>
      <c r="AF27" s="37">
        <f t="shared" si="10"/>
        <v>68.12151539301041</v>
      </c>
      <c r="AG27" s="38">
        <f t="shared" si="11"/>
        <v>58.88544538605056</v>
      </c>
    </row>
    <row r="28" spans="1:33" ht="15">
      <c r="A28" s="17">
        <v>27</v>
      </c>
      <c r="B28" s="26">
        <v>20</v>
      </c>
      <c r="C28" s="27" t="s">
        <v>118</v>
      </c>
      <c r="D28" s="27" t="s">
        <v>1162</v>
      </c>
      <c r="E28" s="29">
        <v>3</v>
      </c>
      <c r="F28" s="50">
        <v>54.75</v>
      </c>
      <c r="G28" s="51">
        <v>75.78805453805454</v>
      </c>
      <c r="H28" s="44">
        <f t="shared" si="0"/>
        <v>61.762684846018175</v>
      </c>
      <c r="I28" s="53">
        <v>31</v>
      </c>
      <c r="J28" s="105">
        <f t="shared" si="1"/>
        <v>31</v>
      </c>
      <c r="K28" s="36">
        <f t="shared" si="2"/>
        <v>49.4576109076109</v>
      </c>
      <c r="L28" s="66">
        <v>0</v>
      </c>
      <c r="M28" s="67">
        <v>98.75647668393782</v>
      </c>
      <c r="N28" s="92">
        <f t="shared" si="3"/>
        <v>28.216136195410805</v>
      </c>
      <c r="O28" s="52">
        <v>89.59016393442623</v>
      </c>
      <c r="P28" s="80" t="s">
        <v>1</v>
      </c>
      <c r="Q28" s="80" t="s">
        <v>1</v>
      </c>
      <c r="R28" s="70">
        <v>100</v>
      </c>
      <c r="S28" s="44">
        <f t="shared" si="12"/>
        <v>95.19546027742749</v>
      </c>
      <c r="T28" s="81">
        <v>91.66666666666666</v>
      </c>
      <c r="U28" s="67">
        <v>85</v>
      </c>
      <c r="V28" s="82">
        <v>100</v>
      </c>
      <c r="W28" s="92">
        <f t="shared" si="5"/>
        <v>92.17948717948718</v>
      </c>
      <c r="X28" s="103">
        <f t="shared" si="6"/>
        <v>70.77250559189105</v>
      </c>
      <c r="Y28" s="52">
        <v>83.48095238095239</v>
      </c>
      <c r="Z28" s="44">
        <f t="shared" si="7"/>
        <v>83.48095238095239</v>
      </c>
      <c r="AA28" s="87">
        <v>13.4957825679475</v>
      </c>
      <c r="AB28" s="93">
        <f t="shared" si="8"/>
        <v>13.4957825679475</v>
      </c>
      <c r="AC28" s="90">
        <v>2.631578947368421</v>
      </c>
      <c r="AD28" s="80">
        <v>100</v>
      </c>
      <c r="AE28" s="94">
        <f t="shared" si="9"/>
        <v>32.59109311740891</v>
      </c>
      <c r="AF28" s="37">
        <f t="shared" si="10"/>
        <v>51.19508491237466</v>
      </c>
      <c r="AG28" s="38">
        <f t="shared" si="11"/>
        <v>58.67855838322847</v>
      </c>
    </row>
    <row r="29" spans="1:33" ht="15">
      <c r="A29" s="17">
        <v>28</v>
      </c>
      <c r="B29" s="26">
        <v>27</v>
      </c>
      <c r="C29" s="27" t="s">
        <v>207</v>
      </c>
      <c r="D29" s="27" t="s">
        <v>1166</v>
      </c>
      <c r="E29" s="29">
        <v>4</v>
      </c>
      <c r="F29" s="50">
        <v>61.1</v>
      </c>
      <c r="G29" s="51">
        <v>76.65242165242165</v>
      </c>
      <c r="H29" s="44">
        <f t="shared" si="0"/>
        <v>66.28414055080722</v>
      </c>
      <c r="I29" s="53">
        <v>5</v>
      </c>
      <c r="J29" s="105">
        <f t="shared" si="1"/>
        <v>5</v>
      </c>
      <c r="K29" s="36">
        <f t="shared" si="2"/>
        <v>41.77048433048433</v>
      </c>
      <c r="L29" s="66">
        <v>68.4782608695652</v>
      </c>
      <c r="M29" s="67">
        <v>97.06959706959707</v>
      </c>
      <c r="N29" s="92">
        <f t="shared" si="3"/>
        <v>76.6472140695743</v>
      </c>
      <c r="O29" s="52">
        <v>9.71254355400697</v>
      </c>
      <c r="P29" s="80" t="s">
        <v>1</v>
      </c>
      <c r="Q29" s="80" t="s">
        <v>1</v>
      </c>
      <c r="R29" s="70">
        <v>100</v>
      </c>
      <c r="S29" s="44">
        <f t="shared" si="12"/>
        <v>58.32886625569552</v>
      </c>
      <c r="T29" s="81">
        <v>94.58333333333333</v>
      </c>
      <c r="U29" s="59">
        <v>70</v>
      </c>
      <c r="V29" s="82">
        <v>87.5</v>
      </c>
      <c r="W29" s="92">
        <f t="shared" si="5"/>
        <v>84.83974358974359</v>
      </c>
      <c r="X29" s="103">
        <f t="shared" si="6"/>
        <v>73.35632312411872</v>
      </c>
      <c r="Y29" s="52">
        <v>16.961197853072854</v>
      </c>
      <c r="Z29" s="44">
        <f t="shared" si="7"/>
        <v>16.961197853072854</v>
      </c>
      <c r="AA29" s="87">
        <v>71.22774133083419</v>
      </c>
      <c r="AB29" s="93">
        <f t="shared" si="8"/>
        <v>71.22774133083419</v>
      </c>
      <c r="AC29" s="90">
        <v>81.57894736842105</v>
      </c>
      <c r="AD29" s="80">
        <v>100</v>
      </c>
      <c r="AE29" s="94">
        <f t="shared" si="9"/>
        <v>87.24696356275304</v>
      </c>
      <c r="AF29" s="37">
        <f t="shared" si="10"/>
        <v>52.01404399121522</v>
      </c>
      <c r="AG29" s="38">
        <f t="shared" si="11"/>
        <v>58.50224371223044</v>
      </c>
    </row>
    <row r="30" spans="1:33" ht="15">
      <c r="A30" s="17">
        <v>29</v>
      </c>
      <c r="B30" s="26">
        <v>99</v>
      </c>
      <c r="C30" s="27" t="s">
        <v>250</v>
      </c>
      <c r="D30" s="27" t="s">
        <v>1167</v>
      </c>
      <c r="E30" s="29">
        <v>4</v>
      </c>
      <c r="F30" s="50">
        <v>46.3</v>
      </c>
      <c r="G30" s="51">
        <v>0</v>
      </c>
      <c r="H30" s="44">
        <f t="shared" si="0"/>
        <v>30.866666666666664</v>
      </c>
      <c r="I30" s="53">
        <v>21.000000000000004</v>
      </c>
      <c r="J30" s="105">
        <f t="shared" si="1"/>
        <v>21.000000000000004</v>
      </c>
      <c r="K30" s="36">
        <f t="shared" si="2"/>
        <v>26.919999999999998</v>
      </c>
      <c r="L30" s="66">
        <v>0.8506616257088817</v>
      </c>
      <c r="M30" s="67">
        <v>44.94949494949495</v>
      </c>
      <c r="N30" s="92">
        <f t="shared" si="3"/>
        <v>13.450328289647757</v>
      </c>
      <c r="O30" s="52">
        <v>22.822299651567945</v>
      </c>
      <c r="P30" s="80" t="s">
        <v>1</v>
      </c>
      <c r="Q30" s="80" t="s">
        <v>1</v>
      </c>
      <c r="R30" s="70">
        <v>66.66666666666666</v>
      </c>
      <c r="S30" s="44">
        <f t="shared" si="12"/>
        <v>46.43080496739033</v>
      </c>
      <c r="T30" s="81">
        <v>83.88888888888889</v>
      </c>
      <c r="U30" s="59">
        <v>42.10526315789474</v>
      </c>
      <c r="V30" s="82">
        <v>100</v>
      </c>
      <c r="W30" s="92">
        <f t="shared" si="5"/>
        <v>75.98965362123258</v>
      </c>
      <c r="X30" s="103">
        <f t="shared" si="6"/>
        <v>44.49426394267916</v>
      </c>
      <c r="Y30" s="52">
        <v>83.38333333333334</v>
      </c>
      <c r="Z30" s="44">
        <f t="shared" si="7"/>
        <v>83.38333333333334</v>
      </c>
      <c r="AA30" s="87">
        <v>85.1921274601688</v>
      </c>
      <c r="AB30" s="93">
        <f t="shared" si="8"/>
        <v>85.1921274601688</v>
      </c>
      <c r="AC30" s="90">
        <v>84.21052631578947</v>
      </c>
      <c r="AD30" s="80">
        <v>100</v>
      </c>
      <c r="AE30" s="94">
        <f t="shared" si="9"/>
        <v>89.06882591093117</v>
      </c>
      <c r="AF30" s="37">
        <f t="shared" si="10"/>
        <v>85.63809709959061</v>
      </c>
      <c r="AG30" s="38">
        <f t="shared" si="11"/>
        <v>57.436944416907906</v>
      </c>
    </row>
    <row r="31" spans="1:33" ht="15">
      <c r="A31" s="17">
        <v>30</v>
      </c>
      <c r="B31" s="26">
        <v>91</v>
      </c>
      <c r="C31" s="27" t="s">
        <v>982</v>
      </c>
      <c r="D31" s="27" t="s">
        <v>1168</v>
      </c>
      <c r="E31" s="29">
        <v>4</v>
      </c>
      <c r="F31" s="50">
        <v>76.75</v>
      </c>
      <c r="G31" s="51">
        <v>87.4679487179487</v>
      </c>
      <c r="H31" s="44">
        <f t="shared" si="0"/>
        <v>80.32264957264957</v>
      </c>
      <c r="I31" s="53">
        <v>34</v>
      </c>
      <c r="J31" s="105">
        <f t="shared" si="1"/>
        <v>34</v>
      </c>
      <c r="K31" s="36">
        <f t="shared" si="2"/>
        <v>61.79358974358974</v>
      </c>
      <c r="L31" s="66">
        <v>18.23899371069182</v>
      </c>
      <c r="M31" s="67">
        <v>74.05541561712846</v>
      </c>
      <c r="N31" s="92">
        <f t="shared" si="3"/>
        <v>34.18654282681658</v>
      </c>
      <c r="O31" s="52">
        <v>29.807692307692307</v>
      </c>
      <c r="P31" s="80" t="s">
        <v>1</v>
      </c>
      <c r="Q31" s="80" t="s">
        <v>1</v>
      </c>
      <c r="R31" s="70">
        <v>100</v>
      </c>
      <c r="S31" s="44">
        <f t="shared" si="12"/>
        <v>67.60355029585799</v>
      </c>
      <c r="T31" s="81">
        <v>97.22222222222221</v>
      </c>
      <c r="U31" s="59">
        <v>77.5</v>
      </c>
      <c r="V31" s="82">
        <v>12.5</v>
      </c>
      <c r="W31" s="92">
        <f t="shared" si="5"/>
        <v>65.08547008547008</v>
      </c>
      <c r="X31" s="103">
        <f t="shared" si="6"/>
        <v>55.08922161331742</v>
      </c>
      <c r="Y31" s="52">
        <v>100</v>
      </c>
      <c r="Z31" s="44">
        <f t="shared" si="7"/>
        <v>100</v>
      </c>
      <c r="AA31" s="87">
        <v>0</v>
      </c>
      <c r="AB31" s="93">
        <f t="shared" si="8"/>
        <v>0</v>
      </c>
      <c r="AC31" s="90">
        <v>0</v>
      </c>
      <c r="AD31" s="80">
        <v>100</v>
      </c>
      <c r="AE31" s="94">
        <f t="shared" si="9"/>
        <v>30.76923076923077</v>
      </c>
      <c r="AF31" s="37">
        <f t="shared" si="10"/>
        <v>55</v>
      </c>
      <c r="AG31" s="38">
        <f t="shared" si="11"/>
        <v>56.39440659404492</v>
      </c>
    </row>
    <row r="32" spans="1:33" ht="15">
      <c r="A32" s="17">
        <v>31</v>
      </c>
      <c r="B32" s="26">
        <v>95</v>
      </c>
      <c r="C32" s="27" t="s">
        <v>60</v>
      </c>
      <c r="D32" s="27" t="s">
        <v>1170</v>
      </c>
      <c r="E32" s="29">
        <v>4</v>
      </c>
      <c r="F32" s="50">
        <v>60.7</v>
      </c>
      <c r="G32" s="51">
        <v>81.24338624338625</v>
      </c>
      <c r="H32" s="44">
        <f t="shared" si="0"/>
        <v>67.54779541446209</v>
      </c>
      <c r="I32" s="53">
        <v>32</v>
      </c>
      <c r="J32" s="105">
        <f t="shared" si="1"/>
        <v>32</v>
      </c>
      <c r="K32" s="36">
        <f t="shared" si="2"/>
        <v>53.32867724867725</v>
      </c>
      <c r="L32" s="66">
        <v>65.33333333333333</v>
      </c>
      <c r="M32" s="67">
        <v>96.82539682539682</v>
      </c>
      <c r="N32" s="92">
        <f t="shared" si="3"/>
        <v>74.33106575963718</v>
      </c>
      <c r="O32" s="52">
        <v>0.6097560975609756</v>
      </c>
      <c r="P32" s="80" t="s">
        <v>1</v>
      </c>
      <c r="Q32" s="80" t="s">
        <v>1</v>
      </c>
      <c r="R32" s="70">
        <v>100</v>
      </c>
      <c r="S32" s="44">
        <f t="shared" si="12"/>
        <v>54.127579737335836</v>
      </c>
      <c r="T32" s="81">
        <v>99.16666666666667</v>
      </c>
      <c r="U32" s="59">
        <v>88.26299999999999</v>
      </c>
      <c r="V32" s="82">
        <v>100</v>
      </c>
      <c r="W32" s="92">
        <f t="shared" si="5"/>
        <v>96.06810256410256</v>
      </c>
      <c r="X32" s="103">
        <f t="shared" si="6"/>
        <v>74.82946976384049</v>
      </c>
      <c r="Y32" s="52">
        <v>0.42166954602353757</v>
      </c>
      <c r="Z32" s="44">
        <f t="shared" si="7"/>
        <v>0.42166954602353757</v>
      </c>
      <c r="AA32" s="87">
        <v>33.92689784442365</v>
      </c>
      <c r="AB32" s="93">
        <f t="shared" si="8"/>
        <v>33.92689784442365</v>
      </c>
      <c r="AC32" s="90">
        <v>42.10526315789473</v>
      </c>
      <c r="AD32" s="80">
        <v>100</v>
      </c>
      <c r="AE32" s="94">
        <f t="shared" si="9"/>
        <v>59.91902834008097</v>
      </c>
      <c r="AF32" s="37">
        <f t="shared" si="10"/>
        <v>27.29698752123223</v>
      </c>
      <c r="AG32" s="38">
        <f t="shared" si="11"/>
        <v>51.51631836376454</v>
      </c>
    </row>
    <row r="33" spans="1:33" ht="15.75" thickBot="1">
      <c r="A33" s="17">
        <v>32</v>
      </c>
      <c r="B33" s="33">
        <v>97</v>
      </c>
      <c r="C33" s="34" t="s">
        <v>214</v>
      </c>
      <c r="D33" s="34" t="s">
        <v>1169</v>
      </c>
      <c r="E33" s="35">
        <v>4</v>
      </c>
      <c r="F33" s="54">
        <v>39.05</v>
      </c>
      <c r="G33" s="55">
        <v>0</v>
      </c>
      <c r="H33" s="44">
        <f t="shared" si="0"/>
        <v>26.03333333333333</v>
      </c>
      <c r="I33" s="57">
        <v>15.000000000000002</v>
      </c>
      <c r="J33" s="105">
        <f t="shared" si="1"/>
        <v>15.000000000000002</v>
      </c>
      <c r="K33" s="36">
        <f t="shared" si="2"/>
        <v>21.619999999999997</v>
      </c>
      <c r="L33" s="72">
        <v>85.25641025641025</v>
      </c>
      <c r="M33" s="73">
        <v>98.22834645669292</v>
      </c>
      <c r="N33" s="92">
        <f t="shared" si="3"/>
        <v>88.9626777422053</v>
      </c>
      <c r="O33" s="56">
        <v>3.048780487804878</v>
      </c>
      <c r="P33" s="83" t="s">
        <v>1</v>
      </c>
      <c r="Q33" s="83" t="s">
        <v>1</v>
      </c>
      <c r="R33" s="76">
        <v>100</v>
      </c>
      <c r="S33" s="44">
        <f t="shared" si="12"/>
        <v>55.25328330206379</v>
      </c>
      <c r="T33" s="84">
        <v>84.16666666666667</v>
      </c>
      <c r="U33" s="60">
        <v>60</v>
      </c>
      <c r="V33" s="85">
        <v>100</v>
      </c>
      <c r="W33" s="92">
        <f t="shared" si="5"/>
        <v>81.60256410256412</v>
      </c>
      <c r="X33" s="103">
        <f t="shared" si="6"/>
        <v>75.61508761627593</v>
      </c>
      <c r="Y33" s="56">
        <v>33.81380229655965</v>
      </c>
      <c r="Z33" s="44">
        <f t="shared" si="7"/>
        <v>33.81380229655965</v>
      </c>
      <c r="AA33" s="88">
        <v>25.67947516401124</v>
      </c>
      <c r="AB33" s="93">
        <f t="shared" si="8"/>
        <v>25.67947516401124</v>
      </c>
      <c r="AC33" s="91">
        <v>39.473684210526315</v>
      </c>
      <c r="AD33" s="83">
        <v>100</v>
      </c>
      <c r="AE33" s="94">
        <f t="shared" si="9"/>
        <v>58.097165991902834</v>
      </c>
      <c r="AF33" s="37">
        <f t="shared" si="10"/>
        <v>39.87567189272279</v>
      </c>
      <c r="AG33" s="38">
        <f t="shared" si="11"/>
        <v>50.52030380359949</v>
      </c>
    </row>
    <row r="34" spans="1:33" ht="16.5" thickBot="1" thickTop="1">
      <c r="A34" s="2"/>
      <c r="B34" s="107" t="s">
        <v>1171</v>
      </c>
      <c r="C34" s="107"/>
      <c r="D34" s="107"/>
      <c r="E34" s="107"/>
      <c r="F34" s="7">
        <f aca="true" t="shared" si="13" ref="F34:AG34">AVERAGE(F2:F33)</f>
        <v>70.8609375</v>
      </c>
      <c r="G34" s="7">
        <f t="shared" si="13"/>
        <v>75.90209414428165</v>
      </c>
      <c r="H34" s="7">
        <f t="shared" si="13"/>
        <v>72.54132304809387</v>
      </c>
      <c r="I34" s="7">
        <f t="shared" si="13"/>
        <v>25.593750000000004</v>
      </c>
      <c r="J34" s="7">
        <f t="shared" si="13"/>
        <v>25.593750000000004</v>
      </c>
      <c r="K34" s="7">
        <f t="shared" si="13"/>
        <v>53.76229382885632</v>
      </c>
      <c r="L34" s="7">
        <f t="shared" si="13"/>
        <v>58.96449544292694</v>
      </c>
      <c r="M34" s="7">
        <f t="shared" si="13"/>
        <v>90.81187055832629</v>
      </c>
      <c r="N34" s="7">
        <f t="shared" si="13"/>
        <v>68.06374547589819</v>
      </c>
      <c r="O34" s="7">
        <f t="shared" si="13"/>
        <v>35.98714487098534</v>
      </c>
      <c r="P34" s="7" t="e">
        <f t="shared" si="13"/>
        <v>#DIV/0!</v>
      </c>
      <c r="Q34" s="7" t="e">
        <f t="shared" si="13"/>
        <v>#DIV/0!</v>
      </c>
      <c r="R34" s="7">
        <f t="shared" si="13"/>
        <v>96.43490918762467</v>
      </c>
      <c r="S34" s="7">
        <f t="shared" si="13"/>
        <v>67.64391952783146</v>
      </c>
      <c r="T34" s="7">
        <f t="shared" si="13"/>
        <v>93.87152777777776</v>
      </c>
      <c r="U34" s="7">
        <f t="shared" si="13"/>
        <v>77.8474457236842</v>
      </c>
      <c r="V34" s="7">
        <f t="shared" si="13"/>
        <v>95.703125</v>
      </c>
      <c r="W34" s="7">
        <f t="shared" si="13"/>
        <v>89.50460936797124</v>
      </c>
      <c r="X34" s="7">
        <f t="shared" si="13"/>
        <v>74.89558280770022</v>
      </c>
      <c r="Y34" s="7">
        <f t="shared" si="13"/>
        <v>83.42592939689897</v>
      </c>
      <c r="Z34" s="7">
        <f t="shared" si="13"/>
        <v>83.42592939689897</v>
      </c>
      <c r="AA34" s="7">
        <f t="shared" si="13"/>
        <v>61.27870196813502</v>
      </c>
      <c r="AB34" s="7">
        <f t="shared" si="13"/>
        <v>61.27870196813502</v>
      </c>
      <c r="AC34" s="7">
        <f t="shared" si="13"/>
        <v>61.67763157894737</v>
      </c>
      <c r="AD34" s="7">
        <f t="shared" si="13"/>
        <v>81.25</v>
      </c>
      <c r="AE34" s="7">
        <f t="shared" si="13"/>
        <v>67.69989878542509</v>
      </c>
      <c r="AF34" s="7">
        <f t="shared" si="13"/>
        <v>73.33184327669808</v>
      </c>
      <c r="AG34" s="7">
        <f t="shared" si="13"/>
        <v>70.04342919953059</v>
      </c>
    </row>
    <row r="35" ht="15.75" thickTop="1"/>
  </sheetData>
  <sheetProtection/>
  <autoFilter ref="A1:E34"/>
  <mergeCells count="1">
    <mergeCell ref="B34:E3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03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E1"/>
    </sheetView>
  </sheetViews>
  <sheetFormatPr defaultColWidth="11.421875" defaultRowHeight="15"/>
  <cols>
    <col min="1" max="1" width="7.140625" style="1" bestFit="1" customWidth="1"/>
    <col min="2" max="2" width="7.00390625" style="1" customWidth="1"/>
    <col min="3" max="3" width="12.421875" style="1" bestFit="1" customWidth="1"/>
    <col min="4" max="4" width="23.421875" style="1" bestFit="1" customWidth="1"/>
    <col min="5" max="5" width="4.8515625" style="1" bestFit="1" customWidth="1"/>
    <col min="6" max="11" width="11.421875" style="1" customWidth="1"/>
    <col min="12" max="12" width="13.00390625" style="1" customWidth="1"/>
    <col min="13" max="13" width="13.421875" style="1" customWidth="1"/>
    <col min="14" max="14" width="14.28125" style="1" customWidth="1"/>
    <col min="15" max="18" width="11.421875" style="1" customWidth="1"/>
    <col min="19" max="19" width="13.57421875" style="1" customWidth="1"/>
    <col min="20" max="22" width="11.421875" style="1" customWidth="1"/>
    <col min="23" max="23" width="13.140625" style="1" customWidth="1"/>
    <col min="24" max="24" width="14.28125" style="1" customWidth="1"/>
    <col min="25" max="27" width="11.421875" style="1" customWidth="1"/>
    <col min="28" max="28" width="12.140625" style="1" customWidth="1"/>
    <col min="29" max="33" width="11.421875" style="1" customWidth="1"/>
    <col min="35" max="16384" width="11.421875" style="1" customWidth="1"/>
  </cols>
  <sheetData>
    <row r="1" spans="1:33" ht="35.25" thickBot="1" thickTop="1">
      <c r="A1" s="43" t="s">
        <v>1198</v>
      </c>
      <c r="B1" s="8" t="s">
        <v>2</v>
      </c>
      <c r="C1" s="9" t="s">
        <v>3</v>
      </c>
      <c r="D1" s="9" t="s">
        <v>4</v>
      </c>
      <c r="E1" s="8" t="s">
        <v>5</v>
      </c>
      <c r="F1" s="10" t="s">
        <v>1172</v>
      </c>
      <c r="G1" s="11" t="s">
        <v>1173</v>
      </c>
      <c r="H1" s="11" t="s">
        <v>1174</v>
      </c>
      <c r="I1" s="12" t="s">
        <v>0</v>
      </c>
      <c r="J1" s="12" t="s">
        <v>0</v>
      </c>
      <c r="K1" s="13" t="s">
        <v>1175</v>
      </c>
      <c r="L1" s="95" t="s">
        <v>1176</v>
      </c>
      <c r="M1" s="96" t="s">
        <v>1177</v>
      </c>
      <c r="N1" s="97" t="s">
        <v>1178</v>
      </c>
      <c r="O1" s="98" t="s">
        <v>1179</v>
      </c>
      <c r="P1" s="98" t="s">
        <v>1180</v>
      </c>
      <c r="Q1" s="99" t="s">
        <v>1181</v>
      </c>
      <c r="R1" s="100" t="s">
        <v>1182</v>
      </c>
      <c r="S1" s="97" t="s">
        <v>1194</v>
      </c>
      <c r="T1" s="98" t="s">
        <v>1183</v>
      </c>
      <c r="U1" s="98" t="s">
        <v>1184</v>
      </c>
      <c r="V1" s="101" t="s">
        <v>1185</v>
      </c>
      <c r="W1" s="98" t="s">
        <v>1195</v>
      </c>
      <c r="X1" s="102" t="s">
        <v>1191</v>
      </c>
      <c r="Y1" s="39" t="s">
        <v>1190</v>
      </c>
      <c r="Z1" s="39" t="s">
        <v>1192</v>
      </c>
      <c r="AA1" s="40" t="s">
        <v>1186</v>
      </c>
      <c r="AB1" s="40" t="s">
        <v>1196</v>
      </c>
      <c r="AC1" s="41" t="s">
        <v>1187</v>
      </c>
      <c r="AD1" s="39" t="s">
        <v>1188</v>
      </c>
      <c r="AE1" s="39" t="s">
        <v>1189</v>
      </c>
      <c r="AF1" s="42" t="s">
        <v>1193</v>
      </c>
      <c r="AG1" s="43" t="s">
        <v>1197</v>
      </c>
    </row>
    <row r="2" spans="1:33" ht="15.75" thickTop="1">
      <c r="A2" s="17">
        <v>1</v>
      </c>
      <c r="B2" s="14">
        <v>5607</v>
      </c>
      <c r="C2" s="15" t="s">
        <v>6</v>
      </c>
      <c r="D2" s="15" t="s">
        <v>7</v>
      </c>
      <c r="E2" s="16">
        <v>5</v>
      </c>
      <c r="F2" s="46">
        <v>93.4</v>
      </c>
      <c r="G2" s="47">
        <v>77.37637362637362</v>
      </c>
      <c r="H2" s="44">
        <f aca="true" t="shared" si="0" ref="H2:H65">(F2*(8/12))+(G2*(4/12))</f>
        <v>88.0587912087912</v>
      </c>
      <c r="I2" s="49">
        <v>100.00000000000004</v>
      </c>
      <c r="J2" s="45">
        <f aca="true" t="shared" si="1" ref="J2:J65">I2</f>
        <v>100.00000000000004</v>
      </c>
      <c r="K2" s="36">
        <f aca="true" t="shared" si="2" ref="K2:K65">(H2*(12/20))+(J2*(8/20))</f>
        <v>92.83527472527474</v>
      </c>
      <c r="L2" s="61">
        <v>69.88950276243094</v>
      </c>
      <c r="M2" s="58">
        <v>99.47643979057592</v>
      </c>
      <c r="N2" s="92">
        <f aca="true" t="shared" si="3" ref="N2:N65">(L2*(11/16))+(M2*(5/16))</f>
        <v>79.13542058372624</v>
      </c>
      <c r="O2" s="63">
        <v>98.30508474576271</v>
      </c>
      <c r="P2" s="58">
        <v>98.6772473</v>
      </c>
      <c r="Q2" s="64">
        <v>99.01794784964443</v>
      </c>
      <c r="R2" s="65">
        <v>100</v>
      </c>
      <c r="S2" s="44">
        <f aca="true" t="shared" si="4" ref="S2:S65">IF((R2=("N/A")),((O2*(5.33/16))+(P2*(5.33/16))+(Q2*(5.33/16))),((O2*(4/16))+(P2*(4/16))+(Q2*(4/16))+(R2*(4/16))))</f>
        <v>99.0000699738518</v>
      </c>
      <c r="T2" s="61">
        <v>81.94444444444446</v>
      </c>
      <c r="U2" s="58">
        <v>62.5</v>
      </c>
      <c r="V2" s="58">
        <v>100</v>
      </c>
      <c r="W2" s="92">
        <f aca="true" t="shared" si="5" ref="W2:W65">(T2*(3/8))+(U2*(2/8))+(V2*(3/8))</f>
        <v>83.85416666666667</v>
      </c>
      <c r="X2" s="103">
        <f aca="true" t="shared" si="6" ref="X2:X65">(N2*(16/40))+(S2*(16/40))+(W2*(8/40))</f>
        <v>88.02502955636456</v>
      </c>
      <c r="Y2" s="48">
        <v>100</v>
      </c>
      <c r="Z2" s="44">
        <f aca="true" t="shared" si="7" ref="Z2:Z65">Y2</f>
        <v>100</v>
      </c>
      <c r="AA2" s="86">
        <v>85.28584817244621</v>
      </c>
      <c r="AB2" s="93">
        <f aca="true" t="shared" si="8" ref="AB2:AB65">AA2</f>
        <v>85.28584817244621</v>
      </c>
      <c r="AC2" s="89">
        <v>84.21052631578947</v>
      </c>
      <c r="AD2" s="79">
        <v>100</v>
      </c>
      <c r="AE2" s="94">
        <f aca="true" t="shared" si="9" ref="AE2:AE65">(AC2*(9/13))+(AD2*(4/13))</f>
        <v>89.06882591093117</v>
      </c>
      <c r="AF2" s="37">
        <f aca="true" t="shared" si="10" ref="AF2:AF65">(Z2*(18/40))+(AB2*(9/40))+(AE2*(13/40))</f>
        <v>93.13668425985303</v>
      </c>
      <c r="AG2" s="38">
        <f aca="true" t="shared" si="11" ref="AG2:AG65">(K2*(20/100))+(X2*(40/100))+(AF2*(40/100))</f>
        <v>91.03174047154198</v>
      </c>
    </row>
    <row r="3" spans="1:33" ht="15">
      <c r="A3" s="17">
        <v>2</v>
      </c>
      <c r="B3" s="18">
        <v>5266</v>
      </c>
      <c r="C3" s="19" t="s">
        <v>6</v>
      </c>
      <c r="D3" s="19" t="s">
        <v>8</v>
      </c>
      <c r="E3" s="20">
        <v>1</v>
      </c>
      <c r="F3" s="50">
        <v>94.5</v>
      </c>
      <c r="G3" s="51">
        <v>98.08862433862436</v>
      </c>
      <c r="H3" s="44">
        <f t="shared" si="0"/>
        <v>95.69620811287479</v>
      </c>
      <c r="I3" s="53">
        <v>84.00000000000003</v>
      </c>
      <c r="J3" s="45">
        <f t="shared" si="1"/>
        <v>84.00000000000003</v>
      </c>
      <c r="K3" s="36">
        <f t="shared" si="2"/>
        <v>91.0177248677249</v>
      </c>
      <c r="L3" s="66">
        <v>95.59434746467166</v>
      </c>
      <c r="M3" s="67">
        <v>99.09297052154194</v>
      </c>
      <c r="N3" s="92">
        <f t="shared" si="3"/>
        <v>96.68766716994362</v>
      </c>
      <c r="O3" s="68">
        <v>58.649659685227604</v>
      </c>
      <c r="P3" s="59">
        <v>99.24750664999999</v>
      </c>
      <c r="Q3" s="69">
        <v>99.23101067168864</v>
      </c>
      <c r="R3" s="70">
        <v>100</v>
      </c>
      <c r="S3" s="44">
        <f t="shared" si="4"/>
        <v>89.28204425172906</v>
      </c>
      <c r="T3" s="66">
        <v>100</v>
      </c>
      <c r="U3" s="59">
        <v>44</v>
      </c>
      <c r="V3" s="59">
        <v>100</v>
      </c>
      <c r="W3" s="92">
        <f t="shared" si="5"/>
        <v>86</v>
      </c>
      <c r="X3" s="103">
        <f t="shared" si="6"/>
        <v>91.58788456866908</v>
      </c>
      <c r="Y3" s="52">
        <v>100</v>
      </c>
      <c r="Z3" s="44">
        <f t="shared" si="7"/>
        <v>100</v>
      </c>
      <c r="AA3" s="87">
        <v>72.539831302718</v>
      </c>
      <c r="AB3" s="93">
        <f t="shared" si="8"/>
        <v>72.539831302718</v>
      </c>
      <c r="AC3" s="90">
        <v>78.94736842105263</v>
      </c>
      <c r="AD3" s="82">
        <v>100</v>
      </c>
      <c r="AE3" s="94">
        <f t="shared" si="9"/>
        <v>85.4251012145749</v>
      </c>
      <c r="AF3" s="37">
        <f t="shared" si="10"/>
        <v>89.0846199378484</v>
      </c>
      <c r="AG3" s="38">
        <f t="shared" si="11"/>
        <v>90.47254677615197</v>
      </c>
    </row>
    <row r="4" spans="1:33" ht="15">
      <c r="A4" s="17">
        <v>3</v>
      </c>
      <c r="B4" s="18">
        <v>5615</v>
      </c>
      <c r="C4" s="19" t="s">
        <v>6</v>
      </c>
      <c r="D4" s="19" t="s">
        <v>12</v>
      </c>
      <c r="E4" s="20">
        <v>2</v>
      </c>
      <c r="F4" s="50">
        <v>97.85</v>
      </c>
      <c r="G4" s="51">
        <v>79.30352055352056</v>
      </c>
      <c r="H4" s="44">
        <f t="shared" si="0"/>
        <v>91.66784018450684</v>
      </c>
      <c r="I4" s="53">
        <v>64.00000000000001</v>
      </c>
      <c r="J4" s="45">
        <f t="shared" si="1"/>
        <v>64.00000000000001</v>
      </c>
      <c r="K4" s="36">
        <f t="shared" si="2"/>
        <v>80.60070411070411</v>
      </c>
      <c r="L4" s="66">
        <v>77.43362831858407</v>
      </c>
      <c r="M4" s="67">
        <v>96.26865671641791</v>
      </c>
      <c r="N4" s="92">
        <f t="shared" si="3"/>
        <v>83.31957469290714</v>
      </c>
      <c r="O4" s="68">
        <v>95.89653110047847</v>
      </c>
      <c r="P4" s="59">
        <v>99.7132862</v>
      </c>
      <c r="Q4" s="69">
        <v>97.6137463697967</v>
      </c>
      <c r="R4" s="70">
        <v>100</v>
      </c>
      <c r="S4" s="44">
        <f t="shared" si="4"/>
        <v>98.3058909175688</v>
      </c>
      <c r="T4" s="66">
        <v>94.86111111111111</v>
      </c>
      <c r="U4" s="59">
        <v>40</v>
      </c>
      <c r="V4" s="59">
        <v>100</v>
      </c>
      <c r="W4" s="92">
        <f t="shared" si="5"/>
        <v>83.07291666666667</v>
      </c>
      <c r="X4" s="103">
        <f t="shared" si="6"/>
        <v>89.26476957752371</v>
      </c>
      <c r="Y4" s="52">
        <v>100</v>
      </c>
      <c r="Z4" s="44">
        <f t="shared" si="7"/>
        <v>100</v>
      </c>
      <c r="AA4" s="87">
        <v>89.4095595126524</v>
      </c>
      <c r="AB4" s="93">
        <f t="shared" si="8"/>
        <v>89.4095595126524</v>
      </c>
      <c r="AC4" s="90">
        <v>84.21052631578947</v>
      </c>
      <c r="AD4" s="82">
        <v>100</v>
      </c>
      <c r="AE4" s="94">
        <f t="shared" si="9"/>
        <v>89.06882591093117</v>
      </c>
      <c r="AF4" s="37">
        <f t="shared" si="10"/>
        <v>94.06451931139942</v>
      </c>
      <c r="AG4" s="38">
        <f t="shared" si="11"/>
        <v>89.45185637771007</v>
      </c>
    </row>
    <row r="5" spans="1:33" ht="15">
      <c r="A5" s="17">
        <v>4</v>
      </c>
      <c r="B5" s="18">
        <v>50150</v>
      </c>
      <c r="C5" s="19" t="s">
        <v>9</v>
      </c>
      <c r="D5" s="19" t="s">
        <v>10</v>
      </c>
      <c r="E5" s="20">
        <v>6</v>
      </c>
      <c r="F5" s="50">
        <v>90</v>
      </c>
      <c r="G5" s="51">
        <v>94.92266992266991</v>
      </c>
      <c r="H5" s="44">
        <f t="shared" si="0"/>
        <v>91.6408899742233</v>
      </c>
      <c r="I5" s="53">
        <v>21.000000000000004</v>
      </c>
      <c r="J5" s="45">
        <f t="shared" si="1"/>
        <v>21.000000000000004</v>
      </c>
      <c r="K5" s="36">
        <f t="shared" si="2"/>
        <v>63.384533984533974</v>
      </c>
      <c r="L5" s="66">
        <v>92.67241379310344</v>
      </c>
      <c r="M5" s="67">
        <v>100</v>
      </c>
      <c r="N5" s="92">
        <f t="shared" si="3"/>
        <v>94.96228448275862</v>
      </c>
      <c r="O5" s="68">
        <v>97.65620072532325</v>
      </c>
      <c r="P5" s="59">
        <v>89.03114445</v>
      </c>
      <c r="Q5" s="69">
        <v>99.17562724014337</v>
      </c>
      <c r="R5" s="70">
        <v>100</v>
      </c>
      <c r="S5" s="44">
        <f t="shared" si="4"/>
        <v>96.46574310386666</v>
      </c>
      <c r="T5" s="66">
        <v>95.27777777777779</v>
      </c>
      <c r="U5" s="67">
        <v>100</v>
      </c>
      <c r="V5" s="59">
        <v>100</v>
      </c>
      <c r="W5" s="92">
        <f t="shared" si="5"/>
        <v>98.22916666666667</v>
      </c>
      <c r="X5" s="103">
        <f t="shared" si="6"/>
        <v>96.21704436798345</v>
      </c>
      <c r="Y5" s="52">
        <v>100</v>
      </c>
      <c r="Z5" s="44">
        <f t="shared" si="7"/>
        <v>100</v>
      </c>
      <c r="AA5" s="87">
        <v>84.81724461105912</v>
      </c>
      <c r="AB5" s="93">
        <f t="shared" si="8"/>
        <v>84.81724461105912</v>
      </c>
      <c r="AC5" s="90">
        <v>94.73684210526315</v>
      </c>
      <c r="AD5" s="82">
        <v>100</v>
      </c>
      <c r="AE5" s="94">
        <f t="shared" si="9"/>
        <v>96.35627530364373</v>
      </c>
      <c r="AF5" s="37">
        <f t="shared" si="10"/>
        <v>95.3996695111725</v>
      </c>
      <c r="AG5" s="38">
        <f t="shared" si="11"/>
        <v>89.32359234856918</v>
      </c>
    </row>
    <row r="6" spans="1:33" ht="15">
      <c r="A6" s="17">
        <v>5</v>
      </c>
      <c r="B6" s="18">
        <v>5360</v>
      </c>
      <c r="C6" s="19" t="s">
        <v>6</v>
      </c>
      <c r="D6" s="19" t="s">
        <v>11</v>
      </c>
      <c r="E6" s="20">
        <v>1</v>
      </c>
      <c r="F6" s="50">
        <v>88.4</v>
      </c>
      <c r="G6" s="51">
        <v>89.93793243793243</v>
      </c>
      <c r="H6" s="44">
        <f t="shared" si="0"/>
        <v>88.91264414597748</v>
      </c>
      <c r="I6" s="53">
        <v>67.00000000000001</v>
      </c>
      <c r="J6" s="45">
        <f t="shared" si="1"/>
        <v>67.00000000000001</v>
      </c>
      <c r="K6" s="36">
        <f t="shared" si="2"/>
        <v>80.1475864875865</v>
      </c>
      <c r="L6" s="66">
        <v>97.26962457337885</v>
      </c>
      <c r="M6" s="67">
        <v>99.3421052631579</v>
      </c>
      <c r="N6" s="92">
        <f t="shared" si="3"/>
        <v>97.9172747889348</v>
      </c>
      <c r="O6" s="68">
        <v>94.56442831215972</v>
      </c>
      <c r="P6" s="59">
        <v>97.31992149999999</v>
      </c>
      <c r="Q6" s="69">
        <v>98.8159339923384</v>
      </c>
      <c r="R6" s="70">
        <v>100</v>
      </c>
      <c r="S6" s="44">
        <f t="shared" si="4"/>
        <v>97.67507095112452</v>
      </c>
      <c r="T6" s="66">
        <v>100</v>
      </c>
      <c r="U6" s="59">
        <v>65</v>
      </c>
      <c r="V6" s="59">
        <v>100</v>
      </c>
      <c r="W6" s="92">
        <f t="shared" si="5"/>
        <v>91.25</v>
      </c>
      <c r="X6" s="103">
        <f t="shared" si="6"/>
        <v>96.48693829602374</v>
      </c>
      <c r="Y6" s="52">
        <v>100</v>
      </c>
      <c r="Z6" s="44">
        <f t="shared" si="7"/>
        <v>100</v>
      </c>
      <c r="AA6" s="87">
        <v>84.81724461105917</v>
      </c>
      <c r="AB6" s="93">
        <f t="shared" si="8"/>
        <v>84.81724461105917</v>
      </c>
      <c r="AC6" s="90">
        <v>97.36842105263158</v>
      </c>
      <c r="AD6" s="82">
        <v>0</v>
      </c>
      <c r="AE6" s="94">
        <f t="shared" si="9"/>
        <v>67.40890688259108</v>
      </c>
      <c r="AF6" s="37">
        <f t="shared" si="10"/>
        <v>85.99177477433042</v>
      </c>
      <c r="AG6" s="38">
        <f t="shared" si="11"/>
        <v>89.02100252565896</v>
      </c>
    </row>
    <row r="7" spans="1:33" ht="15">
      <c r="A7" s="17">
        <v>6</v>
      </c>
      <c r="B7" s="18">
        <v>85300</v>
      </c>
      <c r="C7" s="19" t="s">
        <v>13</v>
      </c>
      <c r="D7" s="19" t="s">
        <v>14</v>
      </c>
      <c r="E7" s="20">
        <v>6</v>
      </c>
      <c r="F7" s="50">
        <v>84.25</v>
      </c>
      <c r="G7" s="51">
        <v>91.83048433048432</v>
      </c>
      <c r="H7" s="44">
        <f t="shared" si="0"/>
        <v>86.77682811016143</v>
      </c>
      <c r="I7" s="53">
        <v>26</v>
      </c>
      <c r="J7" s="45">
        <f t="shared" si="1"/>
        <v>26</v>
      </c>
      <c r="K7" s="36">
        <f t="shared" si="2"/>
        <v>62.466096866096855</v>
      </c>
      <c r="L7" s="66">
        <v>77.64227642276423</v>
      </c>
      <c r="M7" s="67">
        <v>100</v>
      </c>
      <c r="N7" s="92">
        <f t="shared" si="3"/>
        <v>84.6290650406504</v>
      </c>
      <c r="O7" s="68">
        <v>99.26215277777779</v>
      </c>
      <c r="P7" s="59">
        <v>99.57197985</v>
      </c>
      <c r="Q7" s="69">
        <v>99.68782518210197</v>
      </c>
      <c r="R7" s="70" t="s">
        <v>1</v>
      </c>
      <c r="S7" s="44">
        <f t="shared" si="4"/>
        <v>99.4451271954162</v>
      </c>
      <c r="T7" s="66">
        <v>96.80555555555556</v>
      </c>
      <c r="U7" s="59">
        <v>80</v>
      </c>
      <c r="V7" s="59">
        <v>100</v>
      </c>
      <c r="W7" s="92">
        <f t="shared" si="5"/>
        <v>93.80208333333334</v>
      </c>
      <c r="X7" s="103">
        <f t="shared" si="6"/>
        <v>92.39009356109331</v>
      </c>
      <c r="Y7" s="52">
        <v>100</v>
      </c>
      <c r="Z7" s="44">
        <f t="shared" si="7"/>
        <v>100</v>
      </c>
      <c r="AA7" s="87">
        <v>90.72164948453619</v>
      </c>
      <c r="AB7" s="93">
        <f t="shared" si="8"/>
        <v>90.72164948453619</v>
      </c>
      <c r="AC7" s="90">
        <v>94.73684210526315</v>
      </c>
      <c r="AD7" s="82">
        <v>100</v>
      </c>
      <c r="AE7" s="94">
        <f t="shared" si="9"/>
        <v>96.35627530364373</v>
      </c>
      <c r="AF7" s="37">
        <f t="shared" si="10"/>
        <v>96.72816060770487</v>
      </c>
      <c r="AG7" s="38">
        <f t="shared" si="11"/>
        <v>88.14052104073865</v>
      </c>
    </row>
    <row r="8" spans="1:33" ht="15">
      <c r="A8" s="17">
        <v>7</v>
      </c>
      <c r="B8" s="18">
        <v>41770</v>
      </c>
      <c r="C8" s="19" t="s">
        <v>15</v>
      </c>
      <c r="D8" s="19" t="s">
        <v>16</v>
      </c>
      <c r="E8" s="20">
        <v>6</v>
      </c>
      <c r="F8" s="50">
        <v>98.75</v>
      </c>
      <c r="G8" s="51">
        <v>97.82051282051283</v>
      </c>
      <c r="H8" s="44">
        <f t="shared" si="0"/>
        <v>98.44017094017093</v>
      </c>
      <c r="I8" s="53">
        <v>15.000000000000002</v>
      </c>
      <c r="J8" s="45">
        <f t="shared" si="1"/>
        <v>15.000000000000002</v>
      </c>
      <c r="K8" s="36">
        <f t="shared" si="2"/>
        <v>65.06410256410255</v>
      </c>
      <c r="L8" s="66">
        <v>77.55102040816327</v>
      </c>
      <c r="M8" s="67">
        <v>98.48484848484848</v>
      </c>
      <c r="N8" s="92">
        <f t="shared" si="3"/>
        <v>84.0928416821274</v>
      </c>
      <c r="O8" s="68">
        <v>93.68676603432702</v>
      </c>
      <c r="P8" s="59">
        <v>99.61157805</v>
      </c>
      <c r="Q8" s="69">
        <v>85.51994036526277</v>
      </c>
      <c r="R8" s="70">
        <v>100</v>
      </c>
      <c r="S8" s="44">
        <f t="shared" si="4"/>
        <v>94.70457111239745</v>
      </c>
      <c r="T8" s="66">
        <v>97.91666666666666</v>
      </c>
      <c r="U8" s="59">
        <v>85</v>
      </c>
      <c r="V8" s="59">
        <v>100</v>
      </c>
      <c r="W8" s="92">
        <f t="shared" si="5"/>
        <v>95.46875</v>
      </c>
      <c r="X8" s="103">
        <f t="shared" si="6"/>
        <v>90.61271511780994</v>
      </c>
      <c r="Y8" s="52">
        <v>100</v>
      </c>
      <c r="Z8" s="44">
        <f t="shared" si="7"/>
        <v>100</v>
      </c>
      <c r="AA8" s="87">
        <v>88.65979381443309</v>
      </c>
      <c r="AB8" s="93">
        <f t="shared" si="8"/>
        <v>88.65979381443309</v>
      </c>
      <c r="AC8" s="90">
        <v>94.73684210526315</v>
      </c>
      <c r="AD8" s="82">
        <v>100</v>
      </c>
      <c r="AE8" s="94">
        <f t="shared" si="9"/>
        <v>96.35627530364373</v>
      </c>
      <c r="AF8" s="37">
        <f t="shared" si="10"/>
        <v>96.26424308193165</v>
      </c>
      <c r="AG8" s="38">
        <f t="shared" si="11"/>
        <v>87.76360379271715</v>
      </c>
    </row>
    <row r="9" spans="1:33" ht="15">
      <c r="A9" s="17">
        <v>8</v>
      </c>
      <c r="B9" s="18">
        <v>5079</v>
      </c>
      <c r="C9" s="19" t="s">
        <v>6</v>
      </c>
      <c r="D9" s="19" t="s">
        <v>17</v>
      </c>
      <c r="E9" s="20">
        <v>3</v>
      </c>
      <c r="F9" s="50">
        <v>82.3</v>
      </c>
      <c r="G9" s="51">
        <v>95.32051282051283</v>
      </c>
      <c r="H9" s="44">
        <f t="shared" si="0"/>
        <v>86.64017094017093</v>
      </c>
      <c r="I9" s="53">
        <v>69.00000000000001</v>
      </c>
      <c r="J9" s="45">
        <f t="shared" si="1"/>
        <v>69.00000000000001</v>
      </c>
      <c r="K9" s="36">
        <f t="shared" si="2"/>
        <v>79.58410256410257</v>
      </c>
      <c r="L9" s="66">
        <v>90.29850746268657</v>
      </c>
      <c r="M9" s="67">
        <v>90.3448275862069</v>
      </c>
      <c r="N9" s="92">
        <f t="shared" si="3"/>
        <v>90.31298250128668</v>
      </c>
      <c r="O9" s="68">
        <v>92.50621218668972</v>
      </c>
      <c r="P9" s="59">
        <v>86.86395585000001</v>
      </c>
      <c r="Q9" s="69">
        <v>97.56948482381672</v>
      </c>
      <c r="R9" s="70">
        <v>100</v>
      </c>
      <c r="S9" s="44">
        <f t="shared" si="4"/>
        <v>94.23491321512661</v>
      </c>
      <c r="T9" s="66">
        <v>94.30555555555556</v>
      </c>
      <c r="U9" s="59">
        <v>55.625</v>
      </c>
      <c r="V9" s="59">
        <v>100</v>
      </c>
      <c r="W9" s="92">
        <f t="shared" si="5"/>
        <v>86.77083333333334</v>
      </c>
      <c r="X9" s="103">
        <f t="shared" si="6"/>
        <v>91.173324953232</v>
      </c>
      <c r="Y9" s="52">
        <v>83.46607142857142</v>
      </c>
      <c r="Z9" s="44">
        <f t="shared" si="7"/>
        <v>83.46607142857142</v>
      </c>
      <c r="AA9" s="87">
        <v>94.93908153701982</v>
      </c>
      <c r="AB9" s="93">
        <f t="shared" si="8"/>
        <v>94.93908153701982</v>
      </c>
      <c r="AC9" s="90">
        <v>81.57894736842105</v>
      </c>
      <c r="AD9" s="82">
        <v>100</v>
      </c>
      <c r="AE9" s="94">
        <f t="shared" si="9"/>
        <v>87.24696356275304</v>
      </c>
      <c r="AF9" s="37">
        <f t="shared" si="10"/>
        <v>87.27628864658135</v>
      </c>
      <c r="AG9" s="38">
        <f t="shared" si="11"/>
        <v>87.29666595274585</v>
      </c>
    </row>
    <row r="10" spans="1:33" ht="15">
      <c r="A10" s="17">
        <v>9</v>
      </c>
      <c r="B10" s="18">
        <v>5656</v>
      </c>
      <c r="C10" s="19" t="s">
        <v>6</v>
      </c>
      <c r="D10" s="19" t="s">
        <v>18</v>
      </c>
      <c r="E10" s="20">
        <v>6</v>
      </c>
      <c r="F10" s="50">
        <v>61.85</v>
      </c>
      <c r="G10" s="51">
        <v>80.91524216524215</v>
      </c>
      <c r="H10" s="44">
        <f t="shared" si="0"/>
        <v>68.20508072174738</v>
      </c>
      <c r="I10" s="53">
        <v>42</v>
      </c>
      <c r="J10" s="45">
        <f t="shared" si="1"/>
        <v>42</v>
      </c>
      <c r="K10" s="36">
        <f t="shared" si="2"/>
        <v>57.72304843304843</v>
      </c>
      <c r="L10" s="66">
        <v>96.56488549618321</v>
      </c>
      <c r="M10" s="67">
        <v>100</v>
      </c>
      <c r="N10" s="92">
        <f t="shared" si="3"/>
        <v>97.63835877862596</v>
      </c>
      <c r="O10" s="68">
        <v>98.97274633123689</v>
      </c>
      <c r="P10" s="59">
        <v>96.98045785000001</v>
      </c>
      <c r="Q10" s="69">
        <v>98.9805670595731</v>
      </c>
      <c r="R10" s="70">
        <v>100</v>
      </c>
      <c r="S10" s="44">
        <f t="shared" si="4"/>
        <v>98.7334428102025</v>
      </c>
      <c r="T10" s="66">
        <v>97.22222222222221</v>
      </c>
      <c r="U10" s="59">
        <v>60.71428571428571</v>
      </c>
      <c r="V10" s="59">
        <v>100</v>
      </c>
      <c r="W10" s="92">
        <f t="shared" si="5"/>
        <v>89.13690476190476</v>
      </c>
      <c r="X10" s="103">
        <f t="shared" si="6"/>
        <v>96.37610158791234</v>
      </c>
      <c r="Y10" s="52">
        <v>100</v>
      </c>
      <c r="Z10" s="44">
        <f t="shared" si="7"/>
        <v>100</v>
      </c>
      <c r="AA10" s="87">
        <v>89.9718837863169</v>
      </c>
      <c r="AB10" s="93">
        <f t="shared" si="8"/>
        <v>89.9718837863169</v>
      </c>
      <c r="AC10" s="90">
        <v>76.31578947368422</v>
      </c>
      <c r="AD10" s="82">
        <v>100</v>
      </c>
      <c r="AE10" s="94">
        <f t="shared" si="9"/>
        <v>83.60323886639677</v>
      </c>
      <c r="AF10" s="37">
        <f t="shared" si="10"/>
        <v>92.41472648350025</v>
      </c>
      <c r="AG10" s="38">
        <f t="shared" si="11"/>
        <v>87.06094091517473</v>
      </c>
    </row>
    <row r="11" spans="1:33" ht="15">
      <c r="A11" s="17">
        <v>10</v>
      </c>
      <c r="B11" s="18">
        <v>25899</v>
      </c>
      <c r="C11" s="19" t="s">
        <v>21</v>
      </c>
      <c r="D11" s="19" t="s">
        <v>186</v>
      </c>
      <c r="E11" s="20">
        <v>3</v>
      </c>
      <c r="F11" s="50">
        <v>90.45</v>
      </c>
      <c r="G11" s="51">
        <v>83.82631257631259</v>
      </c>
      <c r="H11" s="44">
        <f t="shared" si="0"/>
        <v>88.2421041921042</v>
      </c>
      <c r="I11" s="53">
        <v>16</v>
      </c>
      <c r="J11" s="45">
        <f t="shared" si="1"/>
        <v>16</v>
      </c>
      <c r="K11" s="36">
        <f t="shared" si="2"/>
        <v>59.34526251526251</v>
      </c>
      <c r="L11" s="66">
        <v>76.16279069767442</v>
      </c>
      <c r="M11" s="67">
        <v>98.7012987012987</v>
      </c>
      <c r="N11" s="92">
        <f t="shared" si="3"/>
        <v>83.20607444880702</v>
      </c>
      <c r="O11" s="68">
        <v>98.56568903173965</v>
      </c>
      <c r="P11" s="59">
        <v>92.878247</v>
      </c>
      <c r="Q11" s="69">
        <v>96.4482547458665</v>
      </c>
      <c r="R11" s="70" t="s">
        <v>1</v>
      </c>
      <c r="S11" s="44">
        <f t="shared" si="4"/>
        <v>95.90408605279006</v>
      </c>
      <c r="T11" s="66">
        <v>97.91666666666666</v>
      </c>
      <c r="U11" s="59">
        <v>85</v>
      </c>
      <c r="V11" s="59">
        <v>100</v>
      </c>
      <c r="W11" s="92">
        <f t="shared" si="5"/>
        <v>95.46875</v>
      </c>
      <c r="X11" s="103">
        <f t="shared" si="6"/>
        <v>90.73781420063884</v>
      </c>
      <c r="Y11" s="52">
        <v>100</v>
      </c>
      <c r="Z11" s="44">
        <f t="shared" si="7"/>
        <v>100</v>
      </c>
      <c r="AA11" s="87">
        <v>91.19025304592327</v>
      </c>
      <c r="AB11" s="93">
        <f t="shared" si="8"/>
        <v>91.19025304592327</v>
      </c>
      <c r="AC11" s="90">
        <v>94.73684210526315</v>
      </c>
      <c r="AD11" s="82">
        <v>100</v>
      </c>
      <c r="AE11" s="94">
        <f t="shared" si="9"/>
        <v>96.35627530364373</v>
      </c>
      <c r="AF11" s="37">
        <f t="shared" si="10"/>
        <v>96.83359640901696</v>
      </c>
      <c r="AG11" s="38">
        <f t="shared" si="11"/>
        <v>86.89761674691482</v>
      </c>
    </row>
    <row r="12" spans="1:33" ht="15">
      <c r="A12" s="17">
        <v>11</v>
      </c>
      <c r="B12" s="18">
        <v>15469</v>
      </c>
      <c r="C12" s="19" t="s">
        <v>19</v>
      </c>
      <c r="D12" s="19" t="s">
        <v>20</v>
      </c>
      <c r="E12" s="20">
        <v>6</v>
      </c>
      <c r="F12" s="50">
        <v>76.95</v>
      </c>
      <c r="G12" s="51">
        <v>85.50773300773301</v>
      </c>
      <c r="H12" s="44">
        <f t="shared" si="0"/>
        <v>79.80257766924433</v>
      </c>
      <c r="I12" s="53">
        <v>5</v>
      </c>
      <c r="J12" s="45">
        <f t="shared" si="1"/>
        <v>5</v>
      </c>
      <c r="K12" s="36">
        <f t="shared" si="2"/>
        <v>49.881546601546596</v>
      </c>
      <c r="L12" s="66">
        <v>96.15384615384616</v>
      </c>
      <c r="M12" s="67">
        <v>100</v>
      </c>
      <c r="N12" s="92">
        <f t="shared" si="3"/>
        <v>97.35576923076924</v>
      </c>
      <c r="O12" s="68">
        <v>88.53333908889465</v>
      </c>
      <c r="P12" s="59">
        <v>97.91069915</v>
      </c>
      <c r="Q12" s="69">
        <v>95.48303436351848</v>
      </c>
      <c r="R12" s="70" t="s">
        <v>1</v>
      </c>
      <c r="S12" s="44">
        <f t="shared" si="4"/>
        <v>93.91695606067888</v>
      </c>
      <c r="T12" s="66">
        <v>100</v>
      </c>
      <c r="U12" s="59">
        <v>65</v>
      </c>
      <c r="V12" s="59">
        <v>100</v>
      </c>
      <c r="W12" s="92">
        <f t="shared" si="5"/>
        <v>91.25</v>
      </c>
      <c r="X12" s="103">
        <f t="shared" si="6"/>
        <v>94.75909011657926</v>
      </c>
      <c r="Y12" s="52">
        <v>100</v>
      </c>
      <c r="Z12" s="44">
        <f t="shared" si="7"/>
        <v>100</v>
      </c>
      <c r="AA12" s="87">
        <v>93.81443298969081</v>
      </c>
      <c r="AB12" s="93">
        <f t="shared" si="8"/>
        <v>93.81443298969081</v>
      </c>
      <c r="AC12" s="90">
        <v>94.73684210526315</v>
      </c>
      <c r="AD12" s="82">
        <v>100</v>
      </c>
      <c r="AE12" s="94">
        <f t="shared" si="9"/>
        <v>96.35627530364373</v>
      </c>
      <c r="AF12" s="37">
        <f t="shared" si="10"/>
        <v>97.42403689636464</v>
      </c>
      <c r="AG12" s="38">
        <f t="shared" si="11"/>
        <v>86.84956012548687</v>
      </c>
    </row>
    <row r="13" spans="1:33" ht="15">
      <c r="A13" s="17">
        <v>12</v>
      </c>
      <c r="B13" s="18">
        <v>5212</v>
      </c>
      <c r="C13" s="19" t="s">
        <v>6</v>
      </c>
      <c r="D13" s="19" t="s">
        <v>23</v>
      </c>
      <c r="E13" s="20">
        <v>2</v>
      </c>
      <c r="F13" s="50">
        <v>68.6</v>
      </c>
      <c r="G13" s="51">
        <v>91.44943019943021</v>
      </c>
      <c r="H13" s="44">
        <f t="shared" si="0"/>
        <v>76.2164767331434</v>
      </c>
      <c r="I13" s="53">
        <v>46</v>
      </c>
      <c r="J13" s="45">
        <f t="shared" si="1"/>
        <v>46</v>
      </c>
      <c r="K13" s="36">
        <f t="shared" si="2"/>
        <v>64.12988603988603</v>
      </c>
      <c r="L13" s="66">
        <v>99.21259842519686</v>
      </c>
      <c r="M13" s="67">
        <v>100</v>
      </c>
      <c r="N13" s="92">
        <f t="shared" si="3"/>
        <v>99.45866141732284</v>
      </c>
      <c r="O13" s="68">
        <v>98.828125</v>
      </c>
      <c r="P13" s="59">
        <v>98.3720347</v>
      </c>
      <c r="Q13" s="69">
        <v>98.8989746175828</v>
      </c>
      <c r="R13" s="70">
        <v>100</v>
      </c>
      <c r="S13" s="44">
        <f t="shared" si="4"/>
        <v>99.0247835793957</v>
      </c>
      <c r="T13" s="66">
        <v>99.30555555555554</v>
      </c>
      <c r="U13" s="59">
        <v>50</v>
      </c>
      <c r="V13" s="59">
        <v>100</v>
      </c>
      <c r="W13" s="92">
        <f t="shared" si="5"/>
        <v>87.23958333333333</v>
      </c>
      <c r="X13" s="103">
        <f t="shared" si="6"/>
        <v>96.8412946653541</v>
      </c>
      <c r="Y13" s="52">
        <v>83.47492063492064</v>
      </c>
      <c r="Z13" s="44">
        <f t="shared" si="7"/>
        <v>83.47492063492064</v>
      </c>
      <c r="AA13" s="87">
        <v>87.9100281162138</v>
      </c>
      <c r="AB13" s="93">
        <f t="shared" si="8"/>
        <v>87.9100281162138</v>
      </c>
      <c r="AC13" s="90">
        <v>89.47368421052632</v>
      </c>
      <c r="AD13" s="82">
        <v>100</v>
      </c>
      <c r="AE13" s="94">
        <f t="shared" si="9"/>
        <v>92.71255060728745</v>
      </c>
      <c r="AF13" s="37">
        <f t="shared" si="10"/>
        <v>87.47504955923083</v>
      </c>
      <c r="AG13" s="38">
        <f t="shared" si="11"/>
        <v>86.55251489781116</v>
      </c>
    </row>
    <row r="14" spans="1:33" ht="15">
      <c r="A14" s="17">
        <v>13</v>
      </c>
      <c r="B14" s="18">
        <v>5380</v>
      </c>
      <c r="C14" s="19" t="s">
        <v>6</v>
      </c>
      <c r="D14" s="19" t="s">
        <v>24</v>
      </c>
      <c r="E14" s="20">
        <v>2</v>
      </c>
      <c r="F14" s="50">
        <v>98.75</v>
      </c>
      <c r="G14" s="51">
        <v>86.05260480260482</v>
      </c>
      <c r="H14" s="44">
        <f t="shared" si="0"/>
        <v>94.51753493420159</v>
      </c>
      <c r="I14" s="53">
        <v>39</v>
      </c>
      <c r="J14" s="45">
        <f t="shared" si="1"/>
        <v>39</v>
      </c>
      <c r="K14" s="36">
        <f t="shared" si="2"/>
        <v>72.31052096052096</v>
      </c>
      <c r="L14" s="66">
        <v>98.38709677419355</v>
      </c>
      <c r="M14" s="67">
        <v>96.7016491754123</v>
      </c>
      <c r="N14" s="92">
        <f t="shared" si="3"/>
        <v>97.8603943995744</v>
      </c>
      <c r="O14" s="68">
        <v>98.06471306471308</v>
      </c>
      <c r="P14" s="59">
        <v>85.87994979999999</v>
      </c>
      <c r="Q14" s="69">
        <v>93.13898305084746</v>
      </c>
      <c r="R14" s="70">
        <v>100</v>
      </c>
      <c r="S14" s="44">
        <f t="shared" si="4"/>
        <v>94.27091147889013</v>
      </c>
      <c r="T14" s="66">
        <v>98.47222222222221</v>
      </c>
      <c r="U14" s="59">
        <v>65</v>
      </c>
      <c r="V14" s="59">
        <v>100</v>
      </c>
      <c r="W14" s="92">
        <f t="shared" si="5"/>
        <v>90.67708333333333</v>
      </c>
      <c r="X14" s="103">
        <f t="shared" si="6"/>
        <v>94.9879390180525</v>
      </c>
      <c r="Y14" s="52">
        <v>83.43541666666667</v>
      </c>
      <c r="Z14" s="44">
        <f t="shared" si="7"/>
        <v>83.43541666666667</v>
      </c>
      <c r="AA14" s="87">
        <v>100.00000000000016</v>
      </c>
      <c r="AB14" s="93">
        <f t="shared" si="8"/>
        <v>100.00000000000016</v>
      </c>
      <c r="AC14" s="90">
        <v>65.78947368421053</v>
      </c>
      <c r="AD14" s="82">
        <v>100</v>
      </c>
      <c r="AE14" s="94">
        <f t="shared" si="9"/>
        <v>76.31578947368422</v>
      </c>
      <c r="AF14" s="37">
        <f t="shared" si="10"/>
        <v>84.8485690789474</v>
      </c>
      <c r="AG14" s="38">
        <f t="shared" si="11"/>
        <v>86.39670743090416</v>
      </c>
    </row>
    <row r="15" spans="1:33" ht="15">
      <c r="A15" s="17">
        <v>14</v>
      </c>
      <c r="B15" s="18">
        <v>5021</v>
      </c>
      <c r="C15" s="19" t="s">
        <v>6</v>
      </c>
      <c r="D15" s="19" t="s">
        <v>28</v>
      </c>
      <c r="E15" s="20">
        <v>6</v>
      </c>
      <c r="F15" s="50">
        <v>80.9</v>
      </c>
      <c r="G15" s="51">
        <v>93.60856735856736</v>
      </c>
      <c r="H15" s="44">
        <f t="shared" si="0"/>
        <v>85.13618911952246</v>
      </c>
      <c r="I15" s="53">
        <v>16</v>
      </c>
      <c r="J15" s="45">
        <f t="shared" si="1"/>
        <v>16</v>
      </c>
      <c r="K15" s="36">
        <f t="shared" si="2"/>
        <v>57.48171347171347</v>
      </c>
      <c r="L15" s="66">
        <v>83.57142857142857</v>
      </c>
      <c r="M15" s="67">
        <v>100</v>
      </c>
      <c r="N15" s="92">
        <f t="shared" si="3"/>
        <v>88.70535714285714</v>
      </c>
      <c r="O15" s="68">
        <v>88.31268230346919</v>
      </c>
      <c r="P15" s="59">
        <v>99.7845505</v>
      </c>
      <c r="Q15" s="69">
        <v>99.06651108518086</v>
      </c>
      <c r="R15" s="70">
        <v>100</v>
      </c>
      <c r="S15" s="44">
        <f t="shared" si="4"/>
        <v>96.79093597216252</v>
      </c>
      <c r="T15" s="66">
        <v>96.52777777777779</v>
      </c>
      <c r="U15" s="59">
        <v>67.14285714285714</v>
      </c>
      <c r="V15" s="59">
        <v>100</v>
      </c>
      <c r="W15" s="92">
        <f t="shared" si="5"/>
        <v>90.48363095238096</v>
      </c>
      <c r="X15" s="103">
        <f t="shared" si="6"/>
        <v>92.29524343648406</v>
      </c>
      <c r="Y15" s="52">
        <v>100</v>
      </c>
      <c r="Z15" s="44">
        <f t="shared" si="7"/>
        <v>100</v>
      </c>
      <c r="AA15" s="87">
        <v>87.9100281162138</v>
      </c>
      <c r="AB15" s="93">
        <f t="shared" si="8"/>
        <v>87.9100281162138</v>
      </c>
      <c r="AC15" s="90">
        <v>89.47368421052632</v>
      </c>
      <c r="AD15" s="82">
        <v>100</v>
      </c>
      <c r="AE15" s="94">
        <f t="shared" si="9"/>
        <v>92.71255060728745</v>
      </c>
      <c r="AF15" s="37">
        <f t="shared" si="10"/>
        <v>94.91133527351653</v>
      </c>
      <c r="AG15" s="38">
        <f t="shared" si="11"/>
        <v>86.37897417834293</v>
      </c>
    </row>
    <row r="16" spans="1:33" ht="15">
      <c r="A16" s="17">
        <v>15</v>
      </c>
      <c r="B16" s="18">
        <v>15176</v>
      </c>
      <c r="C16" s="19" t="s">
        <v>19</v>
      </c>
      <c r="D16" s="19" t="s">
        <v>25</v>
      </c>
      <c r="E16" s="20">
        <v>5</v>
      </c>
      <c r="F16" s="50">
        <v>80.05</v>
      </c>
      <c r="G16" s="51">
        <v>81.23473748473748</v>
      </c>
      <c r="H16" s="44">
        <f t="shared" si="0"/>
        <v>80.44491249491249</v>
      </c>
      <c r="I16" s="53">
        <v>21.000000000000004</v>
      </c>
      <c r="J16" s="45">
        <f t="shared" si="1"/>
        <v>21.000000000000004</v>
      </c>
      <c r="K16" s="36">
        <f t="shared" si="2"/>
        <v>56.666947496947486</v>
      </c>
      <c r="L16" s="66">
        <v>83.14917127071824</v>
      </c>
      <c r="M16" s="67">
        <v>99.49874686716792</v>
      </c>
      <c r="N16" s="92">
        <f t="shared" si="3"/>
        <v>88.25841364460877</v>
      </c>
      <c r="O16" s="68">
        <v>96.59707301145939</v>
      </c>
      <c r="P16" s="59">
        <v>98.39683155</v>
      </c>
      <c r="Q16" s="69">
        <v>99.93695326660887</v>
      </c>
      <c r="R16" s="70" t="s">
        <v>1</v>
      </c>
      <c r="S16" s="44">
        <f t="shared" si="4"/>
        <v>98.24884201397523</v>
      </c>
      <c r="T16" s="66">
        <v>91.94444444444444</v>
      </c>
      <c r="U16" s="59">
        <v>65</v>
      </c>
      <c r="V16" s="59">
        <v>100</v>
      </c>
      <c r="W16" s="92">
        <f t="shared" si="5"/>
        <v>88.22916666666666</v>
      </c>
      <c r="X16" s="103">
        <f t="shared" si="6"/>
        <v>92.24873559676693</v>
      </c>
      <c r="Y16" s="52">
        <v>100</v>
      </c>
      <c r="Z16" s="44">
        <f t="shared" si="7"/>
        <v>100</v>
      </c>
      <c r="AA16" s="87">
        <v>86.69165885660742</v>
      </c>
      <c r="AB16" s="93">
        <f t="shared" si="8"/>
        <v>86.69165885660742</v>
      </c>
      <c r="AC16" s="90">
        <v>92.10526315789474</v>
      </c>
      <c r="AD16" s="82">
        <v>100</v>
      </c>
      <c r="AE16" s="94">
        <f t="shared" si="9"/>
        <v>94.53441295546558</v>
      </c>
      <c r="AF16" s="37">
        <f t="shared" si="10"/>
        <v>95.22930745326299</v>
      </c>
      <c r="AG16" s="38">
        <f t="shared" si="11"/>
        <v>86.32460671940146</v>
      </c>
    </row>
    <row r="17" spans="1:33" ht="15">
      <c r="A17" s="17">
        <v>16</v>
      </c>
      <c r="B17" s="18">
        <v>50006</v>
      </c>
      <c r="C17" s="19" t="s">
        <v>9</v>
      </c>
      <c r="D17" s="19" t="s">
        <v>26</v>
      </c>
      <c r="E17" s="20">
        <v>3</v>
      </c>
      <c r="F17" s="50">
        <v>76.7</v>
      </c>
      <c r="G17" s="51">
        <v>92.57936507936509</v>
      </c>
      <c r="H17" s="44">
        <f t="shared" si="0"/>
        <v>81.9931216931217</v>
      </c>
      <c r="I17" s="53">
        <v>41</v>
      </c>
      <c r="J17" s="45">
        <f t="shared" si="1"/>
        <v>41</v>
      </c>
      <c r="K17" s="36">
        <f t="shared" si="2"/>
        <v>65.59587301587301</v>
      </c>
      <c r="L17" s="66">
        <v>74.67248908296943</v>
      </c>
      <c r="M17" s="67">
        <v>100</v>
      </c>
      <c r="N17" s="92">
        <f t="shared" si="3"/>
        <v>82.58733624454149</v>
      </c>
      <c r="O17" s="68">
        <v>97.59372224781426</v>
      </c>
      <c r="P17" s="59">
        <v>98.8501572</v>
      </c>
      <c r="Q17" s="69">
        <v>96.97779844240382</v>
      </c>
      <c r="R17" s="70">
        <v>100</v>
      </c>
      <c r="S17" s="44">
        <f t="shared" si="4"/>
        <v>98.35541947255452</v>
      </c>
      <c r="T17" s="66">
        <v>99.30555555555554</v>
      </c>
      <c r="U17" s="67">
        <v>95</v>
      </c>
      <c r="V17" s="59">
        <v>100</v>
      </c>
      <c r="W17" s="92">
        <f t="shared" si="5"/>
        <v>98.48958333333333</v>
      </c>
      <c r="X17" s="103">
        <f t="shared" si="6"/>
        <v>92.07501895350508</v>
      </c>
      <c r="Y17" s="52">
        <v>100</v>
      </c>
      <c r="Z17" s="44">
        <f t="shared" si="7"/>
        <v>100</v>
      </c>
      <c r="AA17" s="87">
        <v>81.91190253045934</v>
      </c>
      <c r="AB17" s="93">
        <f t="shared" si="8"/>
        <v>81.91190253045934</v>
      </c>
      <c r="AC17" s="90">
        <v>76.31578947368422</v>
      </c>
      <c r="AD17" s="82">
        <v>100</v>
      </c>
      <c r="AE17" s="94">
        <f t="shared" si="9"/>
        <v>83.60323886639677</v>
      </c>
      <c r="AF17" s="37">
        <f t="shared" si="10"/>
        <v>90.6012307009323</v>
      </c>
      <c r="AG17" s="38">
        <f t="shared" si="11"/>
        <v>86.18967446494958</v>
      </c>
    </row>
    <row r="18" spans="1:33" ht="15">
      <c r="A18" s="17">
        <v>17</v>
      </c>
      <c r="B18" s="18">
        <v>52352</v>
      </c>
      <c r="C18" s="19" t="s">
        <v>34</v>
      </c>
      <c r="D18" s="19" t="s">
        <v>35</v>
      </c>
      <c r="E18" s="20">
        <v>6</v>
      </c>
      <c r="F18" s="50">
        <v>64.95</v>
      </c>
      <c r="G18" s="51">
        <v>85.1953601953602</v>
      </c>
      <c r="H18" s="44">
        <f t="shared" si="0"/>
        <v>71.6984533984534</v>
      </c>
      <c r="I18" s="53">
        <v>34</v>
      </c>
      <c r="J18" s="45">
        <f t="shared" si="1"/>
        <v>34</v>
      </c>
      <c r="K18" s="36">
        <f t="shared" si="2"/>
        <v>56.61907203907204</v>
      </c>
      <c r="L18" s="66">
        <v>93.11827956989247</v>
      </c>
      <c r="M18" s="67">
        <v>98.88888888888889</v>
      </c>
      <c r="N18" s="92">
        <f t="shared" si="3"/>
        <v>94.92159498207886</v>
      </c>
      <c r="O18" s="68">
        <v>73.49663493184582</v>
      </c>
      <c r="P18" s="59">
        <v>97.69388185</v>
      </c>
      <c r="Q18" s="69">
        <v>99.93861264579496</v>
      </c>
      <c r="R18" s="70">
        <v>100</v>
      </c>
      <c r="S18" s="44">
        <f t="shared" si="4"/>
        <v>92.7822823569102</v>
      </c>
      <c r="T18" s="66">
        <v>98.33333333333334</v>
      </c>
      <c r="U18" s="59">
        <v>62.5</v>
      </c>
      <c r="V18" s="59">
        <v>100</v>
      </c>
      <c r="W18" s="92">
        <f t="shared" si="5"/>
        <v>90</v>
      </c>
      <c r="X18" s="103">
        <f t="shared" si="6"/>
        <v>93.08155093559563</v>
      </c>
      <c r="Y18" s="52">
        <v>100</v>
      </c>
      <c r="Z18" s="44">
        <f t="shared" si="7"/>
        <v>100</v>
      </c>
      <c r="AA18" s="87">
        <v>88.00374882849124</v>
      </c>
      <c r="AB18" s="93">
        <f t="shared" si="8"/>
        <v>88.00374882849124</v>
      </c>
      <c r="AC18" s="90">
        <v>78.94736842105263</v>
      </c>
      <c r="AD18" s="82">
        <v>100</v>
      </c>
      <c r="AE18" s="94">
        <f t="shared" si="9"/>
        <v>85.4251012145749</v>
      </c>
      <c r="AF18" s="37">
        <f t="shared" si="10"/>
        <v>92.56400138114736</v>
      </c>
      <c r="AG18" s="38">
        <f t="shared" si="11"/>
        <v>85.5820353345116</v>
      </c>
    </row>
    <row r="19" spans="1:33" ht="15">
      <c r="A19" s="17">
        <v>18</v>
      </c>
      <c r="B19" s="18">
        <v>73585</v>
      </c>
      <c r="C19" s="19" t="s">
        <v>32</v>
      </c>
      <c r="D19" s="19" t="s">
        <v>33</v>
      </c>
      <c r="E19" s="20">
        <v>6</v>
      </c>
      <c r="F19" s="50">
        <v>88.05</v>
      </c>
      <c r="G19" s="51">
        <v>73.87769637769638</v>
      </c>
      <c r="H19" s="44">
        <f t="shared" si="0"/>
        <v>83.32589879256545</v>
      </c>
      <c r="I19" s="53">
        <v>34</v>
      </c>
      <c r="J19" s="45">
        <f t="shared" si="1"/>
        <v>34</v>
      </c>
      <c r="K19" s="36">
        <f t="shared" si="2"/>
        <v>63.595539275539274</v>
      </c>
      <c r="L19" s="66">
        <v>88.65671641791045</v>
      </c>
      <c r="M19" s="67">
        <v>97.23926380368098</v>
      </c>
      <c r="N19" s="92">
        <f t="shared" si="3"/>
        <v>91.33876247596373</v>
      </c>
      <c r="O19" s="68">
        <v>97.265625</v>
      </c>
      <c r="P19" s="59">
        <v>99.05188745</v>
      </c>
      <c r="Q19" s="69">
        <v>93.48984020516868</v>
      </c>
      <c r="R19" s="70" t="s">
        <v>1</v>
      </c>
      <c r="S19" s="44">
        <f t="shared" si="4"/>
        <v>96.54207435325306</v>
      </c>
      <c r="T19" s="66">
        <v>95.27777777777779</v>
      </c>
      <c r="U19" s="59">
        <v>85</v>
      </c>
      <c r="V19" s="59">
        <v>100</v>
      </c>
      <c r="W19" s="92">
        <f t="shared" si="5"/>
        <v>94.47916666666667</v>
      </c>
      <c r="X19" s="103">
        <f t="shared" si="6"/>
        <v>94.04816806502006</v>
      </c>
      <c r="Y19" s="52">
        <v>100</v>
      </c>
      <c r="Z19" s="44">
        <f t="shared" si="7"/>
        <v>100</v>
      </c>
      <c r="AA19" s="87">
        <v>64.19868791002816</v>
      </c>
      <c r="AB19" s="93">
        <f t="shared" si="8"/>
        <v>64.19868791002816</v>
      </c>
      <c r="AC19" s="90">
        <v>81.57894736842105</v>
      </c>
      <c r="AD19" s="82">
        <v>100</v>
      </c>
      <c r="AE19" s="94">
        <f t="shared" si="9"/>
        <v>87.24696356275304</v>
      </c>
      <c r="AF19" s="37">
        <f t="shared" si="10"/>
        <v>87.79996793765108</v>
      </c>
      <c r="AG19" s="38">
        <f t="shared" si="11"/>
        <v>85.45836225617631</v>
      </c>
    </row>
    <row r="20" spans="1:33" ht="15">
      <c r="A20" s="17">
        <v>19</v>
      </c>
      <c r="B20" s="18">
        <v>5631</v>
      </c>
      <c r="C20" s="19" t="s">
        <v>6</v>
      </c>
      <c r="D20" s="19" t="s">
        <v>27</v>
      </c>
      <c r="E20" s="20">
        <v>2</v>
      </c>
      <c r="F20" s="50">
        <v>99.85</v>
      </c>
      <c r="G20" s="51">
        <v>96.20014245014245</v>
      </c>
      <c r="H20" s="44">
        <f t="shared" si="0"/>
        <v>98.63338081671415</v>
      </c>
      <c r="I20" s="53">
        <v>41</v>
      </c>
      <c r="J20" s="45">
        <f t="shared" si="1"/>
        <v>41</v>
      </c>
      <c r="K20" s="36">
        <f t="shared" si="2"/>
        <v>75.5800284900285</v>
      </c>
      <c r="L20" s="66">
        <v>61.37479541734861</v>
      </c>
      <c r="M20" s="67">
        <v>99.92</v>
      </c>
      <c r="N20" s="92">
        <f t="shared" si="3"/>
        <v>73.42017184942716</v>
      </c>
      <c r="O20" s="68">
        <v>99.18484379474602</v>
      </c>
      <c r="P20" s="59">
        <v>97.6779603</v>
      </c>
      <c r="Q20" s="69">
        <v>98.1037207297802</v>
      </c>
      <c r="R20" s="70">
        <v>100</v>
      </c>
      <c r="S20" s="44">
        <f t="shared" si="4"/>
        <v>98.74163120613156</v>
      </c>
      <c r="T20" s="66">
        <v>95.41666666666666</v>
      </c>
      <c r="U20" s="67">
        <v>65</v>
      </c>
      <c r="V20" s="59">
        <v>100</v>
      </c>
      <c r="W20" s="92">
        <f t="shared" si="5"/>
        <v>89.53125</v>
      </c>
      <c r="X20" s="103">
        <f t="shared" si="6"/>
        <v>86.7709712222235</v>
      </c>
      <c r="Y20" s="52">
        <v>83.47936507936508</v>
      </c>
      <c r="Z20" s="44">
        <f t="shared" si="7"/>
        <v>83.47936507936508</v>
      </c>
      <c r="AA20" s="87">
        <v>86.22305529522038</v>
      </c>
      <c r="AB20" s="93">
        <f t="shared" si="8"/>
        <v>86.22305529522038</v>
      </c>
      <c r="AC20" s="90">
        <v>97.36842105263158</v>
      </c>
      <c r="AD20" s="82">
        <v>100</v>
      </c>
      <c r="AE20" s="94">
        <f t="shared" si="9"/>
        <v>98.17813765182186</v>
      </c>
      <c r="AF20" s="37">
        <f t="shared" si="10"/>
        <v>88.87379646398098</v>
      </c>
      <c r="AG20" s="38">
        <f t="shared" si="11"/>
        <v>85.3739127724875</v>
      </c>
    </row>
    <row r="21" spans="1:33" ht="15">
      <c r="A21" s="17">
        <v>20</v>
      </c>
      <c r="B21" s="18">
        <v>15455</v>
      </c>
      <c r="C21" s="19" t="s">
        <v>19</v>
      </c>
      <c r="D21" s="19" t="s">
        <v>30</v>
      </c>
      <c r="E21" s="20">
        <v>6</v>
      </c>
      <c r="F21" s="50">
        <v>83.3</v>
      </c>
      <c r="G21" s="51">
        <v>85.18518518518519</v>
      </c>
      <c r="H21" s="44">
        <f t="shared" si="0"/>
        <v>83.9283950617284</v>
      </c>
      <c r="I21" s="53">
        <v>10</v>
      </c>
      <c r="J21" s="45">
        <f t="shared" si="1"/>
        <v>10</v>
      </c>
      <c r="K21" s="36">
        <f t="shared" si="2"/>
        <v>54.35703703703704</v>
      </c>
      <c r="L21" s="66">
        <v>97.24137931034483</v>
      </c>
      <c r="M21" s="67">
        <v>96.25</v>
      </c>
      <c r="N21" s="92">
        <f t="shared" si="3"/>
        <v>96.93157327586206</v>
      </c>
      <c r="O21" s="68">
        <v>78.91990720167979</v>
      </c>
      <c r="P21" s="59">
        <v>99.78484695</v>
      </c>
      <c r="Q21" s="69">
        <v>89.19060052219321</v>
      </c>
      <c r="R21" s="70" t="s">
        <v>1</v>
      </c>
      <c r="S21" s="44">
        <f t="shared" si="4"/>
        <v>89.24264002573395</v>
      </c>
      <c r="T21" s="66">
        <v>92.36111111111111</v>
      </c>
      <c r="U21" s="59">
        <v>65</v>
      </c>
      <c r="V21" s="59">
        <v>100</v>
      </c>
      <c r="W21" s="92">
        <f t="shared" si="5"/>
        <v>88.38541666666667</v>
      </c>
      <c r="X21" s="103">
        <f t="shared" si="6"/>
        <v>92.14676865397175</v>
      </c>
      <c r="Y21" s="52">
        <v>100</v>
      </c>
      <c r="Z21" s="44">
        <f t="shared" si="7"/>
        <v>100</v>
      </c>
      <c r="AA21" s="87">
        <v>89.59700093720726</v>
      </c>
      <c r="AB21" s="93">
        <f t="shared" si="8"/>
        <v>89.59700093720726</v>
      </c>
      <c r="AC21" s="90">
        <v>84.21052631578947</v>
      </c>
      <c r="AD21" s="82">
        <v>100</v>
      </c>
      <c r="AE21" s="94">
        <f t="shared" si="9"/>
        <v>89.06882591093117</v>
      </c>
      <c r="AF21" s="37">
        <f t="shared" si="10"/>
        <v>94.10669363192426</v>
      </c>
      <c r="AG21" s="38">
        <f t="shared" si="11"/>
        <v>85.37279232176581</v>
      </c>
    </row>
    <row r="22" spans="1:33" ht="15">
      <c r="A22" s="17">
        <v>21</v>
      </c>
      <c r="B22" s="18">
        <v>5154</v>
      </c>
      <c r="C22" s="19" t="s">
        <v>6</v>
      </c>
      <c r="D22" s="19" t="s">
        <v>41</v>
      </c>
      <c r="E22" s="20">
        <v>5</v>
      </c>
      <c r="F22" s="50">
        <v>90.75</v>
      </c>
      <c r="G22" s="51">
        <v>78.71794871794873</v>
      </c>
      <c r="H22" s="44">
        <f t="shared" si="0"/>
        <v>86.73931623931624</v>
      </c>
      <c r="I22" s="53">
        <v>70.00000000000001</v>
      </c>
      <c r="J22" s="45">
        <f t="shared" si="1"/>
        <v>70.00000000000001</v>
      </c>
      <c r="K22" s="36">
        <f t="shared" si="2"/>
        <v>80.04358974358975</v>
      </c>
      <c r="L22" s="66">
        <v>43.55400696864111</v>
      </c>
      <c r="M22" s="67">
        <v>95.08670520231213</v>
      </c>
      <c r="N22" s="92">
        <f t="shared" si="3"/>
        <v>59.657975166663306</v>
      </c>
      <c r="O22" s="68">
        <v>93.94707428033571</v>
      </c>
      <c r="P22" s="59">
        <v>96.66335195</v>
      </c>
      <c r="Q22" s="69">
        <v>95.43586230518925</v>
      </c>
      <c r="R22" s="70" t="s">
        <v>1</v>
      </c>
      <c r="S22" s="44">
        <f t="shared" si="4"/>
        <v>95.28916986839675</v>
      </c>
      <c r="T22" s="66">
        <v>99.30555555555554</v>
      </c>
      <c r="U22" s="59">
        <v>75</v>
      </c>
      <c r="V22" s="59">
        <v>100</v>
      </c>
      <c r="W22" s="92">
        <f t="shared" si="5"/>
        <v>93.48958333333333</v>
      </c>
      <c r="X22" s="103">
        <f t="shared" si="6"/>
        <v>80.6767746806907</v>
      </c>
      <c r="Y22" s="52">
        <v>83.46666666666667</v>
      </c>
      <c r="Z22" s="44">
        <f t="shared" si="7"/>
        <v>83.46666666666667</v>
      </c>
      <c r="AA22" s="87">
        <v>98.8753514526712</v>
      </c>
      <c r="AB22" s="93">
        <f t="shared" si="8"/>
        <v>98.8753514526712</v>
      </c>
      <c r="AC22" s="90">
        <v>100</v>
      </c>
      <c r="AD22" s="82">
        <v>100</v>
      </c>
      <c r="AE22" s="94">
        <f t="shared" si="9"/>
        <v>100</v>
      </c>
      <c r="AF22" s="37">
        <f t="shared" si="10"/>
        <v>92.30695407685101</v>
      </c>
      <c r="AG22" s="38">
        <f t="shared" si="11"/>
        <v>85.20220945173463</v>
      </c>
    </row>
    <row r="23" spans="1:33" ht="15">
      <c r="A23" s="17">
        <v>22</v>
      </c>
      <c r="B23" s="18">
        <v>85250</v>
      </c>
      <c r="C23" s="19" t="s">
        <v>13</v>
      </c>
      <c r="D23" s="19" t="s">
        <v>31</v>
      </c>
      <c r="E23" s="20">
        <v>6</v>
      </c>
      <c r="F23" s="50">
        <v>69.85</v>
      </c>
      <c r="G23" s="51">
        <v>84.4973544973545</v>
      </c>
      <c r="H23" s="44">
        <f t="shared" si="0"/>
        <v>74.73245149911816</v>
      </c>
      <c r="I23" s="53">
        <v>26</v>
      </c>
      <c r="J23" s="45">
        <f t="shared" si="1"/>
        <v>26</v>
      </c>
      <c r="K23" s="36">
        <f t="shared" si="2"/>
        <v>55.23947089947089</v>
      </c>
      <c r="L23" s="66">
        <v>83.51351351351352</v>
      </c>
      <c r="M23" s="67">
        <v>99.24812030075188</v>
      </c>
      <c r="N23" s="92">
        <f t="shared" si="3"/>
        <v>88.4305781345255</v>
      </c>
      <c r="O23" s="68">
        <v>98.1672932330827</v>
      </c>
      <c r="P23" s="59">
        <v>96.7875262</v>
      </c>
      <c r="Q23" s="69">
        <v>96.55793264138953</v>
      </c>
      <c r="R23" s="70" t="s">
        <v>1</v>
      </c>
      <c r="S23" s="44">
        <f t="shared" si="4"/>
        <v>97.11018553480856</v>
      </c>
      <c r="T23" s="66">
        <v>100</v>
      </c>
      <c r="U23" s="67">
        <v>95</v>
      </c>
      <c r="V23" s="59">
        <v>100</v>
      </c>
      <c r="W23" s="92">
        <f t="shared" si="5"/>
        <v>98.75</v>
      </c>
      <c r="X23" s="103">
        <f t="shared" si="6"/>
        <v>93.96630546773363</v>
      </c>
      <c r="Y23" s="52">
        <v>100</v>
      </c>
      <c r="Z23" s="44">
        <f t="shared" si="7"/>
        <v>100</v>
      </c>
      <c r="AA23" s="87">
        <v>74.03936269915661</v>
      </c>
      <c r="AB23" s="93">
        <f t="shared" si="8"/>
        <v>74.03936269915661</v>
      </c>
      <c r="AC23" s="90">
        <v>86.8421052631579</v>
      </c>
      <c r="AD23" s="82">
        <v>100</v>
      </c>
      <c r="AE23" s="94">
        <f t="shared" si="9"/>
        <v>90.89068825910931</v>
      </c>
      <c r="AF23" s="37">
        <f t="shared" si="10"/>
        <v>91.19833029152076</v>
      </c>
      <c r="AG23" s="38">
        <f t="shared" si="11"/>
        <v>85.11374848359594</v>
      </c>
    </row>
    <row r="24" spans="1:33" ht="15">
      <c r="A24" s="17">
        <v>23</v>
      </c>
      <c r="B24" s="18">
        <v>25295</v>
      </c>
      <c r="C24" s="19" t="s">
        <v>21</v>
      </c>
      <c r="D24" s="19" t="s">
        <v>157</v>
      </c>
      <c r="E24" s="20">
        <v>6</v>
      </c>
      <c r="F24" s="50">
        <v>76.35</v>
      </c>
      <c r="G24" s="51">
        <v>80.91168091168092</v>
      </c>
      <c r="H24" s="44">
        <f t="shared" si="0"/>
        <v>77.87056030389363</v>
      </c>
      <c r="I24" s="53">
        <v>70.00000000000001</v>
      </c>
      <c r="J24" s="45">
        <f t="shared" si="1"/>
        <v>70.00000000000001</v>
      </c>
      <c r="K24" s="36">
        <f t="shared" si="2"/>
        <v>74.72233618233618</v>
      </c>
      <c r="L24" s="66">
        <v>82.07885304659499</v>
      </c>
      <c r="M24" s="67">
        <v>95.29780564263322</v>
      </c>
      <c r="N24" s="92">
        <f t="shared" si="3"/>
        <v>86.20977573285694</v>
      </c>
      <c r="O24" s="68">
        <v>94.61469379130168</v>
      </c>
      <c r="P24" s="59">
        <v>97.99120445000001</v>
      </c>
      <c r="Q24" s="69">
        <v>98.21514712976362</v>
      </c>
      <c r="R24" s="70" t="s">
        <v>1</v>
      </c>
      <c r="S24" s="44">
        <f t="shared" si="4"/>
        <v>96.87976073923613</v>
      </c>
      <c r="T24" s="66">
        <v>81.94444444444446</v>
      </c>
      <c r="U24" s="59">
        <v>35</v>
      </c>
      <c r="V24" s="59">
        <v>100</v>
      </c>
      <c r="W24" s="92">
        <f t="shared" si="5"/>
        <v>76.97916666666667</v>
      </c>
      <c r="X24" s="103">
        <f t="shared" si="6"/>
        <v>88.63164792217057</v>
      </c>
      <c r="Y24" s="52">
        <v>83.42604166666666</v>
      </c>
      <c r="Z24" s="44">
        <f t="shared" si="7"/>
        <v>83.42604166666666</v>
      </c>
      <c r="AA24" s="87">
        <v>79.00656044985953</v>
      </c>
      <c r="AB24" s="93">
        <f t="shared" si="8"/>
        <v>79.00656044985953</v>
      </c>
      <c r="AC24" s="90">
        <v>94.73684210526315</v>
      </c>
      <c r="AD24" s="82">
        <v>100</v>
      </c>
      <c r="AE24" s="94">
        <f t="shared" si="9"/>
        <v>96.35627530364373</v>
      </c>
      <c r="AF24" s="37">
        <f t="shared" si="10"/>
        <v>86.6339843249026</v>
      </c>
      <c r="AG24" s="38">
        <f t="shared" si="11"/>
        <v>85.0507201352965</v>
      </c>
    </row>
    <row r="25" spans="1:33" ht="15">
      <c r="A25" s="17">
        <v>24</v>
      </c>
      <c r="B25" s="18">
        <v>5310</v>
      </c>
      <c r="C25" s="19" t="s">
        <v>6</v>
      </c>
      <c r="D25" s="19" t="s">
        <v>29</v>
      </c>
      <c r="E25" s="20">
        <v>6</v>
      </c>
      <c r="F25" s="50">
        <v>92.35</v>
      </c>
      <c r="G25" s="51">
        <v>74.1890516890517</v>
      </c>
      <c r="H25" s="44">
        <f t="shared" si="0"/>
        <v>86.29635056301723</v>
      </c>
      <c r="I25" s="53">
        <v>70.00000000000001</v>
      </c>
      <c r="J25" s="45">
        <f t="shared" si="1"/>
        <v>70.00000000000001</v>
      </c>
      <c r="K25" s="36">
        <f t="shared" si="2"/>
        <v>79.77781033781034</v>
      </c>
      <c r="L25" s="66">
        <v>80.22598870056497</v>
      </c>
      <c r="M25" s="67">
        <v>89.14027149321267</v>
      </c>
      <c r="N25" s="92">
        <f t="shared" si="3"/>
        <v>83.01170207326737</v>
      </c>
      <c r="O25" s="68">
        <v>65.72140484100618</v>
      </c>
      <c r="P25" s="59">
        <v>98.76943814999998</v>
      </c>
      <c r="Q25" s="69">
        <v>99.36180657830143</v>
      </c>
      <c r="R25" s="70" t="s">
        <v>1</v>
      </c>
      <c r="S25" s="44">
        <f t="shared" si="4"/>
        <v>87.89591388777558</v>
      </c>
      <c r="T25" s="66">
        <v>78.75</v>
      </c>
      <c r="U25" s="59">
        <v>0</v>
      </c>
      <c r="V25" s="59">
        <v>100</v>
      </c>
      <c r="W25" s="92">
        <f t="shared" si="5"/>
        <v>67.03125</v>
      </c>
      <c r="X25" s="103">
        <f t="shared" si="6"/>
        <v>81.76929638441717</v>
      </c>
      <c r="Y25" s="52">
        <v>100</v>
      </c>
      <c r="Z25" s="44">
        <f t="shared" si="7"/>
        <v>100</v>
      </c>
      <c r="AA25" s="87">
        <v>78.25679475164024</v>
      </c>
      <c r="AB25" s="93">
        <f t="shared" si="8"/>
        <v>78.25679475164024</v>
      </c>
      <c r="AC25" s="90">
        <v>81.57894736842105</v>
      </c>
      <c r="AD25" s="82">
        <v>100</v>
      </c>
      <c r="AE25" s="94">
        <f t="shared" si="9"/>
        <v>87.24696356275304</v>
      </c>
      <c r="AF25" s="37">
        <f t="shared" si="10"/>
        <v>90.9630419770138</v>
      </c>
      <c r="AG25" s="38">
        <f t="shared" si="11"/>
        <v>85.04849741213447</v>
      </c>
    </row>
    <row r="26" spans="1:33" ht="15">
      <c r="A26" s="17">
        <v>25</v>
      </c>
      <c r="B26" s="18">
        <v>13688</v>
      </c>
      <c r="C26" s="19" t="s">
        <v>36</v>
      </c>
      <c r="D26" s="19" t="s">
        <v>37</v>
      </c>
      <c r="E26" s="20">
        <v>6</v>
      </c>
      <c r="F26" s="50">
        <v>75.7</v>
      </c>
      <c r="G26" s="51">
        <v>87.42572242572241</v>
      </c>
      <c r="H26" s="44">
        <f t="shared" si="0"/>
        <v>79.60857414190747</v>
      </c>
      <c r="I26" s="53">
        <v>84.00000000000003</v>
      </c>
      <c r="J26" s="45">
        <f t="shared" si="1"/>
        <v>84.00000000000003</v>
      </c>
      <c r="K26" s="36">
        <f t="shared" si="2"/>
        <v>81.3651444851445</v>
      </c>
      <c r="L26" s="66">
        <v>97.98387096774194</v>
      </c>
      <c r="M26" s="67">
        <v>98.18181818181819</v>
      </c>
      <c r="N26" s="92">
        <f t="shared" si="3"/>
        <v>98.04572947214076</v>
      </c>
      <c r="O26" s="68">
        <v>49.714661123976036</v>
      </c>
      <c r="P26" s="59">
        <v>95.9189686</v>
      </c>
      <c r="Q26" s="69">
        <v>95.85227272727272</v>
      </c>
      <c r="R26" s="70">
        <v>100</v>
      </c>
      <c r="S26" s="44">
        <f t="shared" si="4"/>
        <v>85.37147561281219</v>
      </c>
      <c r="T26" s="66">
        <v>97.22222222222221</v>
      </c>
      <c r="U26" s="59">
        <v>52.5</v>
      </c>
      <c r="V26" s="59">
        <v>90</v>
      </c>
      <c r="W26" s="92">
        <f t="shared" si="5"/>
        <v>83.33333333333333</v>
      </c>
      <c r="X26" s="103">
        <f t="shared" si="6"/>
        <v>90.03354870064786</v>
      </c>
      <c r="Y26" s="52">
        <v>83.41875</v>
      </c>
      <c r="Z26" s="44">
        <f t="shared" si="7"/>
        <v>83.41875</v>
      </c>
      <c r="AA26" s="87">
        <v>96.06373008434879</v>
      </c>
      <c r="AB26" s="93">
        <f t="shared" si="8"/>
        <v>96.06373008434879</v>
      </c>
      <c r="AC26" s="90">
        <v>55.26315789473685</v>
      </c>
      <c r="AD26" s="82">
        <v>100</v>
      </c>
      <c r="AE26" s="94">
        <f t="shared" si="9"/>
        <v>69.02834008097166</v>
      </c>
      <c r="AF26" s="37">
        <f t="shared" si="10"/>
        <v>81.58698729529428</v>
      </c>
      <c r="AG26" s="38">
        <f t="shared" si="11"/>
        <v>84.92124329540576</v>
      </c>
    </row>
    <row r="27" spans="1:33" ht="15">
      <c r="A27" s="17">
        <v>26</v>
      </c>
      <c r="B27" s="18">
        <v>25269</v>
      </c>
      <c r="C27" s="19" t="s">
        <v>21</v>
      </c>
      <c r="D27" s="19" t="s">
        <v>191</v>
      </c>
      <c r="E27" s="20">
        <v>3</v>
      </c>
      <c r="F27" s="50">
        <v>96.15</v>
      </c>
      <c r="G27" s="51">
        <v>94.1951566951567</v>
      </c>
      <c r="H27" s="44">
        <f t="shared" si="0"/>
        <v>95.49838556505222</v>
      </c>
      <c r="I27" s="53">
        <v>21.000000000000004</v>
      </c>
      <c r="J27" s="45">
        <f t="shared" si="1"/>
        <v>21.000000000000004</v>
      </c>
      <c r="K27" s="36">
        <f t="shared" si="2"/>
        <v>65.69903133903134</v>
      </c>
      <c r="L27" s="66">
        <v>87.79342723004694</v>
      </c>
      <c r="M27" s="67">
        <v>99.69604863221885</v>
      </c>
      <c r="N27" s="92">
        <f t="shared" si="3"/>
        <v>91.51299641822567</v>
      </c>
      <c r="O27" s="68">
        <v>93.50894764957265</v>
      </c>
      <c r="P27" s="59">
        <v>96.90147745</v>
      </c>
      <c r="Q27" s="69">
        <v>97.30375752940051</v>
      </c>
      <c r="R27" s="70" t="s">
        <v>1</v>
      </c>
      <c r="S27" s="44">
        <f t="shared" si="4"/>
        <v>95.84478708827669</v>
      </c>
      <c r="T27" s="66">
        <v>88.33333333333333</v>
      </c>
      <c r="U27" s="59">
        <v>47.857142857142854</v>
      </c>
      <c r="V27" s="59">
        <v>100</v>
      </c>
      <c r="W27" s="92">
        <f t="shared" si="5"/>
        <v>82.58928571428572</v>
      </c>
      <c r="X27" s="103">
        <f t="shared" si="6"/>
        <v>91.46097054545808</v>
      </c>
      <c r="Y27" s="52">
        <v>100</v>
      </c>
      <c r="Z27" s="44">
        <f t="shared" si="7"/>
        <v>100</v>
      </c>
      <c r="AA27" s="87">
        <v>80.22492970946591</v>
      </c>
      <c r="AB27" s="93">
        <f t="shared" si="8"/>
        <v>80.22492970946591</v>
      </c>
      <c r="AC27" s="90">
        <v>65.78947368421053</v>
      </c>
      <c r="AD27" s="82">
        <v>100</v>
      </c>
      <c r="AE27" s="94">
        <f t="shared" si="9"/>
        <v>76.31578947368422</v>
      </c>
      <c r="AF27" s="37">
        <f t="shared" si="10"/>
        <v>87.8532407635772</v>
      </c>
      <c r="AG27" s="38">
        <f t="shared" si="11"/>
        <v>84.86549079142038</v>
      </c>
    </row>
    <row r="28" spans="1:33" ht="15">
      <c r="A28" s="17">
        <v>27</v>
      </c>
      <c r="B28" s="18">
        <v>5172</v>
      </c>
      <c r="C28" s="19" t="s">
        <v>6</v>
      </c>
      <c r="D28" s="19" t="s">
        <v>42</v>
      </c>
      <c r="E28" s="20">
        <v>6</v>
      </c>
      <c r="F28" s="50">
        <v>91.7</v>
      </c>
      <c r="G28" s="51">
        <v>89.99287749287751</v>
      </c>
      <c r="H28" s="44">
        <f t="shared" si="0"/>
        <v>91.1309591642925</v>
      </c>
      <c r="I28" s="53">
        <v>51</v>
      </c>
      <c r="J28" s="45">
        <f t="shared" si="1"/>
        <v>51</v>
      </c>
      <c r="K28" s="36">
        <f t="shared" si="2"/>
        <v>75.0785754985755</v>
      </c>
      <c r="L28" s="66">
        <v>88.73239436619718</v>
      </c>
      <c r="M28" s="67">
        <v>91.32947976878613</v>
      </c>
      <c r="N28" s="92">
        <f t="shared" si="3"/>
        <v>89.54398355450623</v>
      </c>
      <c r="O28" s="68">
        <v>91.773143683703</v>
      </c>
      <c r="P28" s="59">
        <v>97.65415675</v>
      </c>
      <c r="Q28" s="69">
        <v>98.06768743996837</v>
      </c>
      <c r="R28" s="70">
        <v>100</v>
      </c>
      <c r="S28" s="44">
        <f t="shared" si="4"/>
        <v>96.87374696841785</v>
      </c>
      <c r="T28" s="66">
        <v>95.55555555555556</v>
      </c>
      <c r="U28" s="59">
        <v>60</v>
      </c>
      <c r="V28" s="59">
        <v>100</v>
      </c>
      <c r="W28" s="92">
        <f t="shared" si="5"/>
        <v>88.33333333333334</v>
      </c>
      <c r="X28" s="103">
        <f t="shared" si="6"/>
        <v>92.2337588758363</v>
      </c>
      <c r="Y28" s="52">
        <v>100</v>
      </c>
      <c r="Z28" s="44">
        <f t="shared" si="7"/>
        <v>100</v>
      </c>
      <c r="AA28" s="87">
        <v>71.41518275538901</v>
      </c>
      <c r="AB28" s="93">
        <f t="shared" si="8"/>
        <v>71.41518275538901</v>
      </c>
      <c r="AC28" s="90">
        <v>50</v>
      </c>
      <c r="AD28" s="82">
        <v>100</v>
      </c>
      <c r="AE28" s="94">
        <f t="shared" si="9"/>
        <v>65.38461538461539</v>
      </c>
      <c r="AF28" s="37">
        <f t="shared" si="10"/>
        <v>82.31841611996254</v>
      </c>
      <c r="AG28" s="38">
        <f t="shared" si="11"/>
        <v>84.83658509803465</v>
      </c>
    </row>
    <row r="29" spans="1:33" ht="15">
      <c r="A29" s="17">
        <v>28</v>
      </c>
      <c r="B29" s="18">
        <v>25286</v>
      </c>
      <c r="C29" s="19" t="s">
        <v>21</v>
      </c>
      <c r="D29" s="19" t="s">
        <v>138</v>
      </c>
      <c r="E29" s="20">
        <v>2</v>
      </c>
      <c r="F29" s="50">
        <v>100</v>
      </c>
      <c r="G29" s="51">
        <v>95.3866503866504</v>
      </c>
      <c r="H29" s="44">
        <f t="shared" si="0"/>
        <v>98.46221679555012</v>
      </c>
      <c r="I29" s="53">
        <v>50</v>
      </c>
      <c r="J29" s="45">
        <f t="shared" si="1"/>
        <v>50</v>
      </c>
      <c r="K29" s="36">
        <f t="shared" si="2"/>
        <v>79.07733007733006</v>
      </c>
      <c r="L29" s="66">
        <v>44.61538461538461</v>
      </c>
      <c r="M29" s="67">
        <v>99.81549815498155</v>
      </c>
      <c r="N29" s="92">
        <f t="shared" si="3"/>
        <v>61.86542009650866</v>
      </c>
      <c r="O29" s="68">
        <v>92.14170392449081</v>
      </c>
      <c r="P29" s="59">
        <v>96.28381085</v>
      </c>
      <c r="Q29" s="69">
        <v>98.34463502193857</v>
      </c>
      <c r="R29" s="70" t="s">
        <v>1</v>
      </c>
      <c r="S29" s="44">
        <f t="shared" si="4"/>
        <v>95.53030615093554</v>
      </c>
      <c r="T29" s="66">
        <v>98.61111111111111</v>
      </c>
      <c r="U29" s="59">
        <v>50</v>
      </c>
      <c r="V29" s="59">
        <v>100</v>
      </c>
      <c r="W29" s="92">
        <f t="shared" si="5"/>
        <v>86.97916666666667</v>
      </c>
      <c r="X29" s="103">
        <f t="shared" si="6"/>
        <v>80.35412383231102</v>
      </c>
      <c r="Y29" s="52">
        <v>100</v>
      </c>
      <c r="Z29" s="44">
        <f t="shared" si="7"/>
        <v>100</v>
      </c>
      <c r="AA29" s="87">
        <v>99.43767572633566</v>
      </c>
      <c r="AB29" s="93">
        <f t="shared" si="8"/>
        <v>99.43767572633566</v>
      </c>
      <c r="AC29" s="90">
        <v>65.78947368421053</v>
      </c>
      <c r="AD29" s="82">
        <v>100</v>
      </c>
      <c r="AE29" s="94">
        <f t="shared" si="9"/>
        <v>76.31578947368422</v>
      </c>
      <c r="AF29" s="37">
        <f t="shared" si="10"/>
        <v>92.17610861737289</v>
      </c>
      <c r="AG29" s="38">
        <f t="shared" si="11"/>
        <v>84.82755899533959</v>
      </c>
    </row>
    <row r="30" spans="1:33" ht="15">
      <c r="A30" s="17">
        <v>29</v>
      </c>
      <c r="B30" s="18">
        <v>25473</v>
      </c>
      <c r="C30" s="19" t="s">
        <v>21</v>
      </c>
      <c r="D30" s="19" t="s">
        <v>148</v>
      </c>
      <c r="E30" s="20">
        <v>2</v>
      </c>
      <c r="F30" s="50">
        <v>97.8</v>
      </c>
      <c r="G30" s="51">
        <v>88.63349613349614</v>
      </c>
      <c r="H30" s="44">
        <f t="shared" si="0"/>
        <v>94.74449871116536</v>
      </c>
      <c r="I30" s="53">
        <v>22</v>
      </c>
      <c r="J30" s="45">
        <f t="shared" si="1"/>
        <v>22</v>
      </c>
      <c r="K30" s="36">
        <f t="shared" si="2"/>
        <v>65.64669922669921</v>
      </c>
      <c r="L30" s="66">
        <v>83.33333333333334</v>
      </c>
      <c r="M30" s="67">
        <v>99.04240766073872</v>
      </c>
      <c r="N30" s="92">
        <f t="shared" si="3"/>
        <v>88.24241906064752</v>
      </c>
      <c r="O30" s="68">
        <v>97.42614158037262</v>
      </c>
      <c r="P30" s="59">
        <v>86.7751807</v>
      </c>
      <c r="Q30" s="69">
        <v>96.66666666666667</v>
      </c>
      <c r="R30" s="70">
        <v>100</v>
      </c>
      <c r="S30" s="44">
        <f t="shared" si="4"/>
        <v>95.21699723675982</v>
      </c>
      <c r="T30" s="66">
        <v>100</v>
      </c>
      <c r="U30" s="59">
        <v>85</v>
      </c>
      <c r="V30" s="59">
        <v>100</v>
      </c>
      <c r="W30" s="92">
        <f t="shared" si="5"/>
        <v>96.25</v>
      </c>
      <c r="X30" s="103">
        <f t="shared" si="6"/>
        <v>92.63376651896294</v>
      </c>
      <c r="Y30" s="52">
        <v>83.41666666666667</v>
      </c>
      <c r="Z30" s="44">
        <f t="shared" si="7"/>
        <v>83.41666666666667</v>
      </c>
      <c r="AA30" s="87">
        <v>86.78537956888486</v>
      </c>
      <c r="AB30" s="93">
        <f t="shared" si="8"/>
        <v>86.78537956888486</v>
      </c>
      <c r="AC30" s="90">
        <v>86.8421052631579</v>
      </c>
      <c r="AD30" s="82">
        <v>100</v>
      </c>
      <c r="AE30" s="94">
        <f t="shared" si="9"/>
        <v>90.89068825910931</v>
      </c>
      <c r="AF30" s="37">
        <f t="shared" si="10"/>
        <v>86.60368408720961</v>
      </c>
      <c r="AG30" s="38">
        <f t="shared" si="11"/>
        <v>84.82432008780887</v>
      </c>
    </row>
    <row r="31" spans="1:33" ht="15">
      <c r="A31" s="17">
        <v>30</v>
      </c>
      <c r="B31" s="18">
        <v>5234</v>
      </c>
      <c r="C31" s="19" t="s">
        <v>6</v>
      </c>
      <c r="D31" s="19" t="s">
        <v>38</v>
      </c>
      <c r="E31" s="20">
        <v>6</v>
      </c>
      <c r="F31" s="50">
        <v>56.55</v>
      </c>
      <c r="G31" s="51">
        <v>94.24348799348799</v>
      </c>
      <c r="H31" s="44">
        <f t="shared" si="0"/>
        <v>69.11449599782932</v>
      </c>
      <c r="I31" s="53">
        <v>90.00000000000003</v>
      </c>
      <c r="J31" s="45">
        <f t="shared" si="1"/>
        <v>90.00000000000003</v>
      </c>
      <c r="K31" s="36">
        <f t="shared" si="2"/>
        <v>77.46869759869762</v>
      </c>
      <c r="L31" s="66">
        <v>74.76459510357816</v>
      </c>
      <c r="M31" s="67">
        <v>98.73646209386283</v>
      </c>
      <c r="N31" s="92">
        <f t="shared" si="3"/>
        <v>82.25580353804212</v>
      </c>
      <c r="O31" s="68">
        <v>86.39171477899271</v>
      </c>
      <c r="P31" s="59">
        <v>95.52783105</v>
      </c>
      <c r="Q31" s="69">
        <v>95.52710605342185</v>
      </c>
      <c r="R31" s="70">
        <v>100</v>
      </c>
      <c r="S31" s="44">
        <f t="shared" si="4"/>
        <v>94.36166297060365</v>
      </c>
      <c r="T31" s="66">
        <v>68.88888888888887</v>
      </c>
      <c r="U31" s="59">
        <v>20</v>
      </c>
      <c r="V31" s="59">
        <v>100</v>
      </c>
      <c r="W31" s="92">
        <f t="shared" si="5"/>
        <v>68.33333333333333</v>
      </c>
      <c r="X31" s="103">
        <f t="shared" si="6"/>
        <v>84.31365327012499</v>
      </c>
      <c r="Y31" s="52">
        <v>100</v>
      </c>
      <c r="Z31" s="44">
        <f t="shared" si="7"/>
        <v>100</v>
      </c>
      <c r="AA31" s="87">
        <v>78.25679475164019</v>
      </c>
      <c r="AB31" s="93">
        <f t="shared" si="8"/>
        <v>78.25679475164019</v>
      </c>
      <c r="AC31" s="90">
        <v>71.05263157894737</v>
      </c>
      <c r="AD31" s="82">
        <v>100</v>
      </c>
      <c r="AE31" s="94">
        <f t="shared" si="9"/>
        <v>79.95951417004049</v>
      </c>
      <c r="AF31" s="37">
        <f t="shared" si="10"/>
        <v>88.5946209243822</v>
      </c>
      <c r="AG31" s="38">
        <f t="shared" si="11"/>
        <v>84.65704919754239</v>
      </c>
    </row>
    <row r="32" spans="1:33" ht="15">
      <c r="A32" s="17">
        <v>31</v>
      </c>
      <c r="B32" s="18">
        <v>63212</v>
      </c>
      <c r="C32" s="19" t="s">
        <v>39</v>
      </c>
      <c r="D32" s="19" t="s">
        <v>40</v>
      </c>
      <c r="E32" s="20">
        <v>6</v>
      </c>
      <c r="F32" s="50">
        <v>68.2</v>
      </c>
      <c r="G32" s="51">
        <v>79.7995522995523</v>
      </c>
      <c r="H32" s="44">
        <f t="shared" si="0"/>
        <v>72.0665174331841</v>
      </c>
      <c r="I32" s="53">
        <v>21.000000000000004</v>
      </c>
      <c r="J32" s="45">
        <f t="shared" si="1"/>
        <v>21.000000000000004</v>
      </c>
      <c r="K32" s="36">
        <f t="shared" si="2"/>
        <v>51.63991045991047</v>
      </c>
      <c r="L32" s="66">
        <v>100</v>
      </c>
      <c r="M32" s="67">
        <v>96.58536585365853</v>
      </c>
      <c r="N32" s="92">
        <f t="shared" si="3"/>
        <v>98.9329268292683</v>
      </c>
      <c r="O32" s="68">
        <v>93.29405943535012</v>
      </c>
      <c r="P32" s="59">
        <v>99.64702345</v>
      </c>
      <c r="Q32" s="69">
        <v>99.84301412872841</v>
      </c>
      <c r="R32" s="70" t="s">
        <v>1</v>
      </c>
      <c r="S32" s="44">
        <f t="shared" si="4"/>
        <v>97.53370231781491</v>
      </c>
      <c r="T32" s="66">
        <v>96.66666666666667</v>
      </c>
      <c r="U32" s="59">
        <v>50</v>
      </c>
      <c r="V32" s="59">
        <v>100</v>
      </c>
      <c r="W32" s="92">
        <f t="shared" si="5"/>
        <v>86.25</v>
      </c>
      <c r="X32" s="103">
        <f t="shared" si="6"/>
        <v>95.83665165883329</v>
      </c>
      <c r="Y32" s="52">
        <v>100</v>
      </c>
      <c r="Z32" s="44">
        <f t="shared" si="7"/>
        <v>100</v>
      </c>
      <c r="AA32" s="87">
        <v>70.6654170571697</v>
      </c>
      <c r="AB32" s="93">
        <f t="shared" si="8"/>
        <v>70.6654170571697</v>
      </c>
      <c r="AC32" s="90">
        <v>84.21052631578947</v>
      </c>
      <c r="AD32" s="82">
        <v>100</v>
      </c>
      <c r="AE32" s="94">
        <f t="shared" si="9"/>
        <v>89.06882591093117</v>
      </c>
      <c r="AF32" s="37">
        <f t="shared" si="10"/>
        <v>89.84708725891582</v>
      </c>
      <c r="AG32" s="38">
        <f t="shared" si="11"/>
        <v>84.60147765908175</v>
      </c>
    </row>
    <row r="33" spans="1:33" ht="15">
      <c r="A33" s="17">
        <v>32</v>
      </c>
      <c r="B33" s="18">
        <v>68406</v>
      </c>
      <c r="C33" s="19" t="s">
        <v>43</v>
      </c>
      <c r="D33" s="19" t="s">
        <v>44</v>
      </c>
      <c r="E33" s="20">
        <v>6</v>
      </c>
      <c r="F33" s="50">
        <v>78.1</v>
      </c>
      <c r="G33" s="51">
        <v>95.92694342694342</v>
      </c>
      <c r="H33" s="44">
        <f t="shared" si="0"/>
        <v>84.0423144756478</v>
      </c>
      <c r="I33" s="53">
        <v>16</v>
      </c>
      <c r="J33" s="45">
        <f t="shared" si="1"/>
        <v>16</v>
      </c>
      <c r="K33" s="36">
        <f t="shared" si="2"/>
        <v>56.825388685388674</v>
      </c>
      <c r="L33" s="66">
        <v>97.46192893401016</v>
      </c>
      <c r="M33" s="67">
        <v>90.7488986784141</v>
      </c>
      <c r="N33" s="92">
        <f t="shared" si="3"/>
        <v>95.36410697913638</v>
      </c>
      <c r="O33" s="68">
        <v>82.37403100775194</v>
      </c>
      <c r="P33" s="59">
        <v>95.24505144999999</v>
      </c>
      <c r="Q33" s="69">
        <v>96.63069228744406</v>
      </c>
      <c r="R33" s="70" t="s">
        <v>1</v>
      </c>
      <c r="S33" s="44">
        <f t="shared" si="4"/>
        <v>91.35945621199342</v>
      </c>
      <c r="T33" s="66">
        <v>96.25</v>
      </c>
      <c r="U33" s="59">
        <v>70</v>
      </c>
      <c r="V33" s="59">
        <v>100</v>
      </c>
      <c r="W33" s="92">
        <f t="shared" si="5"/>
        <v>91.09375</v>
      </c>
      <c r="X33" s="103">
        <f t="shared" si="6"/>
        <v>92.90817527645191</v>
      </c>
      <c r="Y33" s="52">
        <v>100</v>
      </c>
      <c r="Z33" s="44">
        <f t="shared" si="7"/>
        <v>100</v>
      </c>
      <c r="AA33" s="87">
        <v>73.66447985004697</v>
      </c>
      <c r="AB33" s="93">
        <f t="shared" si="8"/>
        <v>73.66447985004697</v>
      </c>
      <c r="AC33" s="90">
        <v>81.57894736842105</v>
      </c>
      <c r="AD33" s="82">
        <v>100</v>
      </c>
      <c r="AE33" s="94">
        <f t="shared" si="9"/>
        <v>87.24696356275304</v>
      </c>
      <c r="AF33" s="37">
        <f t="shared" si="10"/>
        <v>89.92977112415531</v>
      </c>
      <c r="AG33" s="38">
        <f t="shared" si="11"/>
        <v>84.50025629732062</v>
      </c>
    </row>
    <row r="34" spans="1:33" ht="15">
      <c r="A34" s="17">
        <v>33</v>
      </c>
      <c r="B34" s="18">
        <v>25175</v>
      </c>
      <c r="C34" s="19" t="s">
        <v>21</v>
      </c>
      <c r="D34" s="19" t="s">
        <v>404</v>
      </c>
      <c r="E34" s="20">
        <v>2</v>
      </c>
      <c r="F34" s="50">
        <v>84.2</v>
      </c>
      <c r="G34" s="51">
        <v>96.18589743589743</v>
      </c>
      <c r="H34" s="44">
        <f t="shared" si="0"/>
        <v>88.19529914529915</v>
      </c>
      <c r="I34" s="53">
        <v>10</v>
      </c>
      <c r="J34" s="45">
        <f t="shared" si="1"/>
        <v>10</v>
      </c>
      <c r="K34" s="36">
        <f t="shared" si="2"/>
        <v>56.91717948717949</v>
      </c>
      <c r="L34" s="66">
        <v>97.48201438848922</v>
      </c>
      <c r="M34" s="67">
        <v>96.96969696969697</v>
      </c>
      <c r="N34" s="92">
        <f t="shared" si="3"/>
        <v>97.32191519511665</v>
      </c>
      <c r="O34" s="68">
        <v>88.48127702659094</v>
      </c>
      <c r="P34" s="59">
        <v>95.01619449999998</v>
      </c>
      <c r="Q34" s="69">
        <v>97.16994684671742</v>
      </c>
      <c r="R34" s="70" t="s">
        <v>1</v>
      </c>
      <c r="S34" s="44">
        <f t="shared" si="4"/>
        <v>93.49733374560834</v>
      </c>
      <c r="T34" s="66">
        <v>95.69444444444444</v>
      </c>
      <c r="U34" s="59">
        <v>50</v>
      </c>
      <c r="V34" s="59">
        <v>100</v>
      </c>
      <c r="W34" s="92">
        <f t="shared" si="5"/>
        <v>85.88541666666666</v>
      </c>
      <c r="X34" s="103">
        <f t="shared" si="6"/>
        <v>93.50478290962333</v>
      </c>
      <c r="Y34" s="52">
        <v>100</v>
      </c>
      <c r="Z34" s="44">
        <f t="shared" si="7"/>
        <v>100</v>
      </c>
      <c r="AA34" s="87">
        <v>59.512652296157555</v>
      </c>
      <c r="AB34" s="93">
        <f t="shared" si="8"/>
        <v>59.512652296157555</v>
      </c>
      <c r="AC34" s="90">
        <v>92.10526315789474</v>
      </c>
      <c r="AD34" s="82">
        <v>100</v>
      </c>
      <c r="AE34" s="94">
        <f t="shared" si="9"/>
        <v>94.53441295546558</v>
      </c>
      <c r="AF34" s="37">
        <f t="shared" si="10"/>
        <v>89.11403097716176</v>
      </c>
      <c r="AG34" s="38">
        <f t="shared" si="11"/>
        <v>84.43096145214994</v>
      </c>
    </row>
    <row r="35" spans="1:33" ht="15">
      <c r="A35" s="17">
        <v>34</v>
      </c>
      <c r="B35" s="18">
        <v>63470</v>
      </c>
      <c r="C35" s="19" t="s">
        <v>39</v>
      </c>
      <c r="D35" s="19" t="s">
        <v>49</v>
      </c>
      <c r="E35" s="20">
        <v>6</v>
      </c>
      <c r="F35" s="50">
        <v>91.35</v>
      </c>
      <c r="G35" s="51">
        <v>92.57478632478632</v>
      </c>
      <c r="H35" s="44">
        <f t="shared" si="0"/>
        <v>91.7582621082621</v>
      </c>
      <c r="I35" s="53">
        <v>16</v>
      </c>
      <c r="J35" s="45">
        <f t="shared" si="1"/>
        <v>16</v>
      </c>
      <c r="K35" s="36">
        <f t="shared" si="2"/>
        <v>61.45495726495726</v>
      </c>
      <c r="L35" s="66">
        <v>98.35575485799701</v>
      </c>
      <c r="M35" s="67">
        <v>96.26436781609196</v>
      </c>
      <c r="N35" s="92">
        <f t="shared" si="3"/>
        <v>97.70219640740169</v>
      </c>
      <c r="O35" s="68">
        <v>98.04463102076889</v>
      </c>
      <c r="P35" s="59">
        <v>96.84793224999999</v>
      </c>
      <c r="Q35" s="69">
        <v>99.28285915824124</v>
      </c>
      <c r="R35" s="70" t="s">
        <v>1</v>
      </c>
      <c r="S35" s="44">
        <f t="shared" si="4"/>
        <v>97.99718759666399</v>
      </c>
      <c r="T35" s="66">
        <v>99.30555555555554</v>
      </c>
      <c r="U35" s="59">
        <v>60.71428571428571</v>
      </c>
      <c r="V35" s="59">
        <v>100</v>
      </c>
      <c r="W35" s="92">
        <f t="shared" si="5"/>
        <v>89.91815476190476</v>
      </c>
      <c r="X35" s="103">
        <f t="shared" si="6"/>
        <v>96.26338455400723</v>
      </c>
      <c r="Y35" s="52">
        <v>83.48095238095239</v>
      </c>
      <c r="Z35" s="44">
        <f t="shared" si="7"/>
        <v>83.48095238095239</v>
      </c>
      <c r="AA35" s="87">
        <v>74.5079662605437</v>
      </c>
      <c r="AB35" s="93">
        <f t="shared" si="8"/>
        <v>74.5079662605437</v>
      </c>
      <c r="AC35" s="90">
        <v>86.8421052631579</v>
      </c>
      <c r="AD35" s="82">
        <v>100</v>
      </c>
      <c r="AE35" s="94">
        <f t="shared" si="9"/>
        <v>90.89068825910931</v>
      </c>
      <c r="AF35" s="37">
        <f t="shared" si="10"/>
        <v>83.87019466426143</v>
      </c>
      <c r="AG35" s="38">
        <f t="shared" si="11"/>
        <v>84.34442314029891</v>
      </c>
    </row>
    <row r="36" spans="1:33" ht="15">
      <c r="A36" s="17">
        <v>35</v>
      </c>
      <c r="B36" s="18">
        <v>68307</v>
      </c>
      <c r="C36" s="19" t="s">
        <v>43</v>
      </c>
      <c r="D36" s="19" t="s">
        <v>50</v>
      </c>
      <c r="E36" s="20">
        <v>3</v>
      </c>
      <c r="F36" s="50">
        <v>85.95</v>
      </c>
      <c r="G36" s="51">
        <v>89.17735042735042</v>
      </c>
      <c r="H36" s="44">
        <f t="shared" si="0"/>
        <v>87.02578347578347</v>
      </c>
      <c r="I36" s="53">
        <v>11</v>
      </c>
      <c r="J36" s="45">
        <f t="shared" si="1"/>
        <v>11</v>
      </c>
      <c r="K36" s="36">
        <f t="shared" si="2"/>
        <v>56.61547008547008</v>
      </c>
      <c r="L36" s="66">
        <v>88.93709327548807</v>
      </c>
      <c r="M36" s="67">
        <v>99.68911917098445</v>
      </c>
      <c r="N36" s="92">
        <f t="shared" si="3"/>
        <v>92.29710136783069</v>
      </c>
      <c r="O36" s="68">
        <v>82.28664610243558</v>
      </c>
      <c r="P36" s="59">
        <v>95.50293325</v>
      </c>
      <c r="Q36" s="69">
        <v>93.4566428003182</v>
      </c>
      <c r="R36" s="70">
        <v>100</v>
      </c>
      <c r="S36" s="44">
        <f t="shared" si="4"/>
        <v>92.81155553818844</v>
      </c>
      <c r="T36" s="66">
        <v>92.22222222222221</v>
      </c>
      <c r="U36" s="59">
        <v>45.71428571428571</v>
      </c>
      <c r="V36" s="59">
        <v>100</v>
      </c>
      <c r="W36" s="92">
        <f t="shared" si="5"/>
        <v>83.51190476190476</v>
      </c>
      <c r="X36" s="103">
        <f t="shared" si="6"/>
        <v>90.7458437147886</v>
      </c>
      <c r="Y36" s="52">
        <v>100</v>
      </c>
      <c r="Z36" s="44">
        <f t="shared" si="7"/>
        <v>100</v>
      </c>
      <c r="AA36" s="87">
        <v>80.97469540768518</v>
      </c>
      <c r="AB36" s="93">
        <f t="shared" si="8"/>
        <v>80.97469540768518</v>
      </c>
      <c r="AC36" s="90">
        <v>81.57894736842105</v>
      </c>
      <c r="AD36" s="82">
        <v>100</v>
      </c>
      <c r="AE36" s="94">
        <f t="shared" si="9"/>
        <v>87.24696356275304</v>
      </c>
      <c r="AF36" s="37">
        <f t="shared" si="10"/>
        <v>91.5745696246239</v>
      </c>
      <c r="AG36" s="38">
        <f t="shared" si="11"/>
        <v>84.25125935285902</v>
      </c>
    </row>
    <row r="37" spans="1:33" ht="15">
      <c r="A37" s="17">
        <v>36</v>
      </c>
      <c r="B37" s="18">
        <v>5001</v>
      </c>
      <c r="C37" s="19" t="s">
        <v>6</v>
      </c>
      <c r="D37" s="19" t="s">
        <v>45</v>
      </c>
      <c r="E37" s="20" t="s">
        <v>46</v>
      </c>
      <c r="F37" s="50">
        <v>92.15</v>
      </c>
      <c r="G37" s="51">
        <v>98.44017094017093</v>
      </c>
      <c r="H37" s="44">
        <f t="shared" si="0"/>
        <v>94.24672364672364</v>
      </c>
      <c r="I37" s="53">
        <v>95.00000000000004</v>
      </c>
      <c r="J37" s="45">
        <f t="shared" si="1"/>
        <v>95.00000000000004</v>
      </c>
      <c r="K37" s="36">
        <f t="shared" si="2"/>
        <v>94.5480341880342</v>
      </c>
      <c r="L37" s="66">
        <v>0</v>
      </c>
      <c r="M37" s="67">
        <v>89.31740614334471</v>
      </c>
      <c r="N37" s="92">
        <f t="shared" si="3"/>
        <v>27.911689419795223</v>
      </c>
      <c r="O37" s="68">
        <v>95.35521949231486</v>
      </c>
      <c r="P37" s="59">
        <v>94.56626385</v>
      </c>
      <c r="Q37" s="69">
        <v>94.17609821599846</v>
      </c>
      <c r="R37" s="70">
        <v>100</v>
      </c>
      <c r="S37" s="44">
        <f t="shared" si="4"/>
        <v>96.02439538957833</v>
      </c>
      <c r="T37" s="66">
        <v>99.30555555555554</v>
      </c>
      <c r="U37" s="59">
        <v>65</v>
      </c>
      <c r="V37" s="59">
        <v>100</v>
      </c>
      <c r="W37" s="92">
        <f t="shared" si="5"/>
        <v>90.98958333333333</v>
      </c>
      <c r="X37" s="103">
        <f t="shared" si="6"/>
        <v>67.7723505904161</v>
      </c>
      <c r="Y37" s="52">
        <v>100</v>
      </c>
      <c r="Z37" s="44">
        <f t="shared" si="7"/>
        <v>100</v>
      </c>
      <c r="AA37" s="87">
        <v>85.37956888472362</v>
      </c>
      <c r="AB37" s="93">
        <f t="shared" si="8"/>
        <v>85.37956888472362</v>
      </c>
      <c r="AC37" s="90">
        <v>94.73684210526315</v>
      </c>
      <c r="AD37" s="82">
        <v>100</v>
      </c>
      <c r="AE37" s="94">
        <f t="shared" si="9"/>
        <v>96.35627530364373</v>
      </c>
      <c r="AF37" s="37">
        <f t="shared" si="10"/>
        <v>95.52619247274703</v>
      </c>
      <c r="AG37" s="38">
        <f t="shared" si="11"/>
        <v>84.2290240628721</v>
      </c>
    </row>
    <row r="38" spans="1:33" ht="15">
      <c r="A38" s="17">
        <v>37</v>
      </c>
      <c r="B38" s="18">
        <v>52224</v>
      </c>
      <c r="C38" s="19" t="s">
        <v>34</v>
      </c>
      <c r="D38" s="19" t="s">
        <v>57</v>
      </c>
      <c r="E38" s="20">
        <v>6</v>
      </c>
      <c r="F38" s="50">
        <v>87</v>
      </c>
      <c r="G38" s="51">
        <v>90.05698005698007</v>
      </c>
      <c r="H38" s="44">
        <f t="shared" si="0"/>
        <v>88.01899335232669</v>
      </c>
      <c r="I38" s="53">
        <v>21.000000000000004</v>
      </c>
      <c r="J38" s="45">
        <f t="shared" si="1"/>
        <v>21.000000000000004</v>
      </c>
      <c r="K38" s="36">
        <f t="shared" si="2"/>
        <v>61.21139601139602</v>
      </c>
      <c r="L38" s="66">
        <v>99.65034965034964</v>
      </c>
      <c r="M38" s="67">
        <v>100</v>
      </c>
      <c r="N38" s="92">
        <f t="shared" si="3"/>
        <v>99.75961538461537</v>
      </c>
      <c r="O38" s="68">
        <v>83.70369395608894</v>
      </c>
      <c r="P38" s="59">
        <v>98.94028750000001</v>
      </c>
      <c r="Q38" s="69">
        <v>96.01593625498009</v>
      </c>
      <c r="R38" s="70">
        <v>100</v>
      </c>
      <c r="S38" s="44">
        <f t="shared" si="4"/>
        <v>94.66497942776726</v>
      </c>
      <c r="T38" s="66">
        <v>95.41666666666666</v>
      </c>
      <c r="U38" s="59">
        <v>77.5</v>
      </c>
      <c r="V38" s="59">
        <v>100</v>
      </c>
      <c r="W38" s="92">
        <f t="shared" si="5"/>
        <v>92.65625</v>
      </c>
      <c r="X38" s="103">
        <f t="shared" si="6"/>
        <v>96.30108792495307</v>
      </c>
      <c r="Y38" s="52">
        <v>83.44375000000001</v>
      </c>
      <c r="Z38" s="44">
        <f t="shared" si="7"/>
        <v>83.44375000000001</v>
      </c>
      <c r="AA38" s="87">
        <v>70.10309278350523</v>
      </c>
      <c r="AB38" s="93">
        <f t="shared" si="8"/>
        <v>70.10309278350523</v>
      </c>
      <c r="AC38" s="90">
        <v>89.47368421052632</v>
      </c>
      <c r="AD38" s="82">
        <v>100</v>
      </c>
      <c r="AE38" s="94">
        <f t="shared" si="9"/>
        <v>92.71255060728745</v>
      </c>
      <c r="AF38" s="37">
        <f t="shared" si="10"/>
        <v>83.45446232365711</v>
      </c>
      <c r="AG38" s="38">
        <f t="shared" si="11"/>
        <v>84.14449930172327</v>
      </c>
    </row>
    <row r="39" spans="1:33" ht="15">
      <c r="A39" s="17">
        <v>38</v>
      </c>
      <c r="B39" s="18">
        <v>95001</v>
      </c>
      <c r="C39" s="19" t="s">
        <v>60</v>
      </c>
      <c r="D39" s="19" t="s">
        <v>61</v>
      </c>
      <c r="E39" s="20">
        <v>6</v>
      </c>
      <c r="F39" s="50">
        <v>57.35</v>
      </c>
      <c r="G39" s="51">
        <v>79.96998371998372</v>
      </c>
      <c r="H39" s="44">
        <f t="shared" si="0"/>
        <v>64.8899945733279</v>
      </c>
      <c r="I39" s="53">
        <v>21.000000000000004</v>
      </c>
      <c r="J39" s="45">
        <f t="shared" si="1"/>
        <v>21.000000000000004</v>
      </c>
      <c r="K39" s="36">
        <f t="shared" si="2"/>
        <v>47.333996743996735</v>
      </c>
      <c r="L39" s="66">
        <v>99.45652173913044</v>
      </c>
      <c r="M39" s="67">
        <v>99.31506849315068</v>
      </c>
      <c r="N39" s="92">
        <f t="shared" si="3"/>
        <v>99.41231759976176</v>
      </c>
      <c r="O39" s="68">
        <v>85.37442396313365</v>
      </c>
      <c r="P39" s="59">
        <v>93.96142809999999</v>
      </c>
      <c r="Q39" s="69">
        <v>95.35818207011224</v>
      </c>
      <c r="R39" s="70" t="s">
        <v>1</v>
      </c>
      <c r="S39" s="44">
        <f t="shared" si="4"/>
        <v>91.50745012063753</v>
      </c>
      <c r="T39" s="66">
        <v>98.33333333333334</v>
      </c>
      <c r="U39" s="59">
        <v>80</v>
      </c>
      <c r="V39" s="59">
        <v>90</v>
      </c>
      <c r="W39" s="92">
        <f t="shared" si="5"/>
        <v>90.625</v>
      </c>
      <c r="X39" s="103">
        <f t="shared" si="6"/>
        <v>94.49290708815971</v>
      </c>
      <c r="Y39" s="52">
        <v>100</v>
      </c>
      <c r="Z39" s="44">
        <f t="shared" si="7"/>
        <v>100</v>
      </c>
      <c r="AA39" s="87">
        <v>93.34582942830379</v>
      </c>
      <c r="AB39" s="93">
        <f t="shared" si="8"/>
        <v>93.34582942830379</v>
      </c>
      <c r="AC39" s="90">
        <v>68.42105263157895</v>
      </c>
      <c r="AD39" s="82">
        <v>100</v>
      </c>
      <c r="AE39" s="94">
        <f t="shared" si="9"/>
        <v>78.13765182186235</v>
      </c>
      <c r="AF39" s="37">
        <f t="shared" si="10"/>
        <v>91.39754846347361</v>
      </c>
      <c r="AG39" s="38">
        <f t="shared" si="11"/>
        <v>83.82298156945268</v>
      </c>
    </row>
    <row r="40" spans="1:33" ht="15">
      <c r="A40" s="17">
        <v>39</v>
      </c>
      <c r="B40" s="18">
        <v>73024</v>
      </c>
      <c r="C40" s="19" t="s">
        <v>32</v>
      </c>
      <c r="D40" s="19" t="s">
        <v>58</v>
      </c>
      <c r="E40" s="20">
        <v>6</v>
      </c>
      <c r="F40" s="50">
        <v>70.85</v>
      </c>
      <c r="G40" s="51">
        <v>85.08292633292633</v>
      </c>
      <c r="H40" s="44">
        <f t="shared" si="0"/>
        <v>75.59430877764211</v>
      </c>
      <c r="I40" s="53">
        <v>11</v>
      </c>
      <c r="J40" s="45">
        <f t="shared" si="1"/>
        <v>11</v>
      </c>
      <c r="K40" s="36">
        <f t="shared" si="2"/>
        <v>49.75658526658526</v>
      </c>
      <c r="L40" s="66">
        <v>92.5764192139738</v>
      </c>
      <c r="M40" s="67">
        <v>96.39999999999999</v>
      </c>
      <c r="N40" s="92">
        <f t="shared" si="3"/>
        <v>93.77128820960698</v>
      </c>
      <c r="O40" s="68">
        <v>92.71747805267358</v>
      </c>
      <c r="P40" s="59">
        <v>99.93075425</v>
      </c>
      <c r="Q40" s="69">
        <v>98.54423292273236</v>
      </c>
      <c r="R40" s="70">
        <v>100</v>
      </c>
      <c r="S40" s="44">
        <f t="shared" si="4"/>
        <v>97.79811630635149</v>
      </c>
      <c r="T40" s="66">
        <v>90.13888888888889</v>
      </c>
      <c r="U40" s="59">
        <v>90</v>
      </c>
      <c r="V40" s="59">
        <v>100</v>
      </c>
      <c r="W40" s="92">
        <f t="shared" si="5"/>
        <v>93.80208333333333</v>
      </c>
      <c r="X40" s="103">
        <f t="shared" si="6"/>
        <v>95.38817847305006</v>
      </c>
      <c r="Y40" s="52">
        <v>83.49107142857143</v>
      </c>
      <c r="Z40" s="44">
        <f t="shared" si="7"/>
        <v>83.49107142857143</v>
      </c>
      <c r="AA40" s="87">
        <v>87.72258669165896</v>
      </c>
      <c r="AB40" s="93">
        <f t="shared" si="8"/>
        <v>87.72258669165896</v>
      </c>
      <c r="AC40" s="90">
        <v>97.36842105263158</v>
      </c>
      <c r="AD40" s="82">
        <v>100</v>
      </c>
      <c r="AE40" s="94">
        <f t="shared" si="9"/>
        <v>98.17813765182186</v>
      </c>
      <c r="AF40" s="37">
        <f t="shared" si="10"/>
        <v>89.21645888532252</v>
      </c>
      <c r="AG40" s="38">
        <f t="shared" si="11"/>
        <v>83.79317199666609</v>
      </c>
    </row>
    <row r="41" spans="1:33" ht="15">
      <c r="A41" s="17">
        <v>40</v>
      </c>
      <c r="B41" s="18">
        <v>17013</v>
      </c>
      <c r="C41" s="19" t="s">
        <v>47</v>
      </c>
      <c r="D41" s="19" t="s">
        <v>48</v>
      </c>
      <c r="E41" s="20">
        <v>6</v>
      </c>
      <c r="F41" s="50">
        <v>87.3</v>
      </c>
      <c r="G41" s="51">
        <v>94.47293447293448</v>
      </c>
      <c r="H41" s="44">
        <f t="shared" si="0"/>
        <v>89.69097815764482</v>
      </c>
      <c r="I41" s="53">
        <v>5</v>
      </c>
      <c r="J41" s="45">
        <f t="shared" si="1"/>
        <v>5</v>
      </c>
      <c r="K41" s="36">
        <f t="shared" si="2"/>
        <v>55.81458689458689</v>
      </c>
      <c r="L41" s="66">
        <v>87.99249530956847</v>
      </c>
      <c r="M41" s="67">
        <v>100</v>
      </c>
      <c r="N41" s="92">
        <f t="shared" si="3"/>
        <v>91.74484052532833</v>
      </c>
      <c r="O41" s="68">
        <v>95.56451612903226</v>
      </c>
      <c r="P41" s="59">
        <v>98.80112729999999</v>
      </c>
      <c r="Q41" s="69">
        <v>96.52445369406868</v>
      </c>
      <c r="R41" s="70">
        <v>100</v>
      </c>
      <c r="S41" s="44">
        <f t="shared" si="4"/>
        <v>97.72252428077523</v>
      </c>
      <c r="T41" s="66">
        <v>97.91666666666666</v>
      </c>
      <c r="U41" s="67">
        <v>93.25999999999999</v>
      </c>
      <c r="V41" s="59">
        <v>100</v>
      </c>
      <c r="W41" s="92">
        <f t="shared" si="5"/>
        <v>97.53375</v>
      </c>
      <c r="X41" s="103">
        <f t="shared" si="6"/>
        <v>95.29369592244142</v>
      </c>
      <c r="Y41" s="52">
        <v>83.47708333333334</v>
      </c>
      <c r="Z41" s="44">
        <f t="shared" si="7"/>
        <v>83.47708333333334</v>
      </c>
      <c r="AA41" s="87">
        <v>87.3477038425493</v>
      </c>
      <c r="AB41" s="93">
        <f t="shared" si="8"/>
        <v>87.3477038425493</v>
      </c>
      <c r="AC41" s="90">
        <v>84.21052631578947</v>
      </c>
      <c r="AD41" s="82">
        <v>100</v>
      </c>
      <c r="AE41" s="94">
        <f t="shared" si="9"/>
        <v>89.06882591093117</v>
      </c>
      <c r="AF41" s="37">
        <f t="shared" si="10"/>
        <v>86.16528928562623</v>
      </c>
      <c r="AG41" s="38">
        <f t="shared" si="11"/>
        <v>83.74651146214444</v>
      </c>
    </row>
    <row r="42" spans="1:33" ht="15">
      <c r="A42" s="17">
        <v>41</v>
      </c>
      <c r="B42" s="18">
        <v>85001</v>
      </c>
      <c r="C42" s="19" t="s">
        <v>13</v>
      </c>
      <c r="D42" s="19" t="s">
        <v>53</v>
      </c>
      <c r="E42" s="20">
        <v>2</v>
      </c>
      <c r="F42" s="50">
        <v>73.6</v>
      </c>
      <c r="G42" s="51">
        <v>90.96866096866097</v>
      </c>
      <c r="H42" s="44">
        <f t="shared" si="0"/>
        <v>79.38955365622031</v>
      </c>
      <c r="I42" s="53">
        <v>21.000000000000004</v>
      </c>
      <c r="J42" s="45">
        <f t="shared" si="1"/>
        <v>21.000000000000004</v>
      </c>
      <c r="K42" s="36">
        <f t="shared" si="2"/>
        <v>56.03373219373219</v>
      </c>
      <c r="L42" s="66">
        <v>97.73936170212765</v>
      </c>
      <c r="M42" s="67">
        <v>99.61265332472563</v>
      </c>
      <c r="N42" s="92">
        <f t="shared" si="3"/>
        <v>98.32476533418952</v>
      </c>
      <c r="O42" s="68">
        <v>100</v>
      </c>
      <c r="P42" s="59">
        <v>96.7822911</v>
      </c>
      <c r="Q42" s="69">
        <v>95.41829901919925</v>
      </c>
      <c r="R42" s="70" t="s">
        <v>1</v>
      </c>
      <c r="S42" s="44">
        <f t="shared" si="4"/>
        <v>97.33932158345826</v>
      </c>
      <c r="T42" s="66">
        <v>92.63888888888889</v>
      </c>
      <c r="U42" s="59">
        <v>72.5</v>
      </c>
      <c r="V42" s="59">
        <v>100</v>
      </c>
      <c r="W42" s="92">
        <f t="shared" si="5"/>
        <v>90.36458333333333</v>
      </c>
      <c r="X42" s="103">
        <f t="shared" si="6"/>
        <v>96.33855143372578</v>
      </c>
      <c r="Y42" s="52">
        <v>83.46458333333334</v>
      </c>
      <c r="Z42" s="44">
        <f t="shared" si="7"/>
        <v>83.46458333333334</v>
      </c>
      <c r="AA42" s="87">
        <v>81.91190253045936</v>
      </c>
      <c r="AB42" s="93">
        <f t="shared" si="8"/>
        <v>81.91190253045936</v>
      </c>
      <c r="AC42" s="90">
        <v>84.21052631578947</v>
      </c>
      <c r="AD42" s="82">
        <v>100</v>
      </c>
      <c r="AE42" s="94">
        <f t="shared" si="9"/>
        <v>89.06882591093117</v>
      </c>
      <c r="AF42" s="37">
        <f t="shared" si="10"/>
        <v>84.93660899040599</v>
      </c>
      <c r="AG42" s="38">
        <f t="shared" si="11"/>
        <v>83.71681060839914</v>
      </c>
    </row>
    <row r="43" spans="1:33" ht="15">
      <c r="A43" s="17">
        <v>42</v>
      </c>
      <c r="B43" s="18">
        <v>25817</v>
      </c>
      <c r="C43" s="19" t="s">
        <v>21</v>
      </c>
      <c r="D43" s="19" t="s">
        <v>136</v>
      </c>
      <c r="E43" s="20">
        <v>2</v>
      </c>
      <c r="F43" s="50">
        <v>93.4</v>
      </c>
      <c r="G43" s="51">
        <v>94.08831908831908</v>
      </c>
      <c r="H43" s="44">
        <f t="shared" si="0"/>
        <v>93.62943969610636</v>
      </c>
      <c r="I43" s="53">
        <v>21.000000000000004</v>
      </c>
      <c r="J43" s="45">
        <f t="shared" si="1"/>
        <v>21.000000000000004</v>
      </c>
      <c r="K43" s="36">
        <f t="shared" si="2"/>
        <v>64.57766381766382</v>
      </c>
      <c r="L43" s="66">
        <v>73.45679012345678</v>
      </c>
      <c r="M43" s="67">
        <v>100</v>
      </c>
      <c r="N43" s="92">
        <f t="shared" si="3"/>
        <v>81.75154320987653</v>
      </c>
      <c r="O43" s="68">
        <v>91.5469715540575</v>
      </c>
      <c r="P43" s="59">
        <v>96.54189825</v>
      </c>
      <c r="Q43" s="69">
        <v>99.0337467551197</v>
      </c>
      <c r="R43" s="70" t="s">
        <v>1</v>
      </c>
      <c r="S43" s="44">
        <f t="shared" si="4"/>
        <v>95.64772164127591</v>
      </c>
      <c r="T43" s="66">
        <v>96.11111111111111</v>
      </c>
      <c r="U43" s="59">
        <v>65</v>
      </c>
      <c r="V43" s="59">
        <v>100</v>
      </c>
      <c r="W43" s="92">
        <f t="shared" si="5"/>
        <v>89.79166666666667</v>
      </c>
      <c r="X43" s="103">
        <f t="shared" si="6"/>
        <v>88.9180392737943</v>
      </c>
      <c r="Y43" s="52">
        <v>100</v>
      </c>
      <c r="Z43" s="44">
        <f t="shared" si="7"/>
        <v>100</v>
      </c>
      <c r="AA43" s="87">
        <v>67.85379568884734</v>
      </c>
      <c r="AB43" s="93">
        <f t="shared" si="8"/>
        <v>67.85379568884734</v>
      </c>
      <c r="AC43" s="90">
        <v>78.94736842105263</v>
      </c>
      <c r="AD43" s="82">
        <v>100</v>
      </c>
      <c r="AE43" s="94">
        <f t="shared" si="9"/>
        <v>85.4251012145749</v>
      </c>
      <c r="AF43" s="37">
        <f t="shared" si="10"/>
        <v>88.03026192472748</v>
      </c>
      <c r="AG43" s="38">
        <f t="shared" si="11"/>
        <v>83.69485324294149</v>
      </c>
    </row>
    <row r="44" spans="1:33" ht="15">
      <c r="A44" s="17">
        <v>43</v>
      </c>
      <c r="B44" s="18">
        <v>25335</v>
      </c>
      <c r="C44" s="19" t="s">
        <v>21</v>
      </c>
      <c r="D44" s="19" t="s">
        <v>350</v>
      </c>
      <c r="E44" s="20">
        <v>6</v>
      </c>
      <c r="F44" s="50">
        <v>75.6</v>
      </c>
      <c r="G44" s="51">
        <v>84.8417785917786</v>
      </c>
      <c r="H44" s="44">
        <f t="shared" si="0"/>
        <v>78.6805928639262</v>
      </c>
      <c r="I44" s="53">
        <v>26</v>
      </c>
      <c r="J44" s="45">
        <f t="shared" si="1"/>
        <v>26</v>
      </c>
      <c r="K44" s="36">
        <f t="shared" si="2"/>
        <v>57.60835571835571</v>
      </c>
      <c r="L44" s="66">
        <v>94.33962264150944</v>
      </c>
      <c r="M44" s="67">
        <v>95.76719576719577</v>
      </c>
      <c r="N44" s="92">
        <f t="shared" si="3"/>
        <v>94.78573924328643</v>
      </c>
      <c r="O44" s="68">
        <v>97.52067338274236</v>
      </c>
      <c r="P44" s="59">
        <v>99.45537699999998</v>
      </c>
      <c r="Q44" s="69">
        <v>94.64993394980185</v>
      </c>
      <c r="R44" s="70" t="s">
        <v>1</v>
      </c>
      <c r="S44" s="44">
        <f t="shared" si="4"/>
        <v>97.14790603077878</v>
      </c>
      <c r="T44" s="66">
        <v>100</v>
      </c>
      <c r="U44" s="59">
        <v>67.5</v>
      </c>
      <c r="V44" s="59">
        <v>100</v>
      </c>
      <c r="W44" s="92">
        <f t="shared" si="5"/>
        <v>91.875</v>
      </c>
      <c r="X44" s="103">
        <f t="shared" si="6"/>
        <v>95.14845810962609</v>
      </c>
      <c r="Y44" s="52">
        <v>83.46770833333333</v>
      </c>
      <c r="Z44" s="44">
        <f t="shared" si="7"/>
        <v>83.46770833333333</v>
      </c>
      <c r="AA44" s="87">
        <v>75.44517338331782</v>
      </c>
      <c r="AB44" s="93">
        <f t="shared" si="8"/>
        <v>75.44517338331782</v>
      </c>
      <c r="AC44" s="90">
        <v>92.10526315789474</v>
      </c>
      <c r="AD44" s="82">
        <v>100</v>
      </c>
      <c r="AE44" s="94">
        <f t="shared" si="9"/>
        <v>94.53441295546558</v>
      </c>
      <c r="AF44" s="37">
        <f t="shared" si="10"/>
        <v>85.25931697177282</v>
      </c>
      <c r="AG44" s="38">
        <f t="shared" si="11"/>
        <v>83.68478117623071</v>
      </c>
    </row>
    <row r="45" spans="1:33" ht="15">
      <c r="A45" s="17">
        <v>44</v>
      </c>
      <c r="B45" s="18">
        <v>5313</v>
      </c>
      <c r="C45" s="19" t="s">
        <v>6</v>
      </c>
      <c r="D45" s="19" t="s">
        <v>59</v>
      </c>
      <c r="E45" s="20">
        <v>6</v>
      </c>
      <c r="F45" s="50">
        <v>90.85</v>
      </c>
      <c r="G45" s="51">
        <v>74.46835571835571</v>
      </c>
      <c r="H45" s="44">
        <f t="shared" si="0"/>
        <v>85.38945190611857</v>
      </c>
      <c r="I45" s="53">
        <v>21.000000000000004</v>
      </c>
      <c r="J45" s="45">
        <f t="shared" si="1"/>
        <v>21.000000000000004</v>
      </c>
      <c r="K45" s="36">
        <f t="shared" si="2"/>
        <v>59.63367114367114</v>
      </c>
      <c r="L45" s="66">
        <v>99.35483870967742</v>
      </c>
      <c r="M45" s="67">
        <v>96.51162790697676</v>
      </c>
      <c r="N45" s="92">
        <f t="shared" si="3"/>
        <v>98.46633533383347</v>
      </c>
      <c r="O45" s="68">
        <v>95.20267240606225</v>
      </c>
      <c r="P45" s="59">
        <v>99.48120965000001</v>
      </c>
      <c r="Q45" s="69">
        <v>97.11711711711712</v>
      </c>
      <c r="R45" s="70">
        <v>100</v>
      </c>
      <c r="S45" s="44">
        <f t="shared" si="4"/>
        <v>97.95024979329484</v>
      </c>
      <c r="T45" s="66">
        <v>85.27777777777779</v>
      </c>
      <c r="U45" s="59">
        <v>70</v>
      </c>
      <c r="V45" s="59">
        <v>100</v>
      </c>
      <c r="W45" s="92">
        <f t="shared" si="5"/>
        <v>86.97916666666667</v>
      </c>
      <c r="X45" s="103">
        <f t="shared" si="6"/>
        <v>95.96246738418466</v>
      </c>
      <c r="Y45" s="52">
        <v>83.45039682539682</v>
      </c>
      <c r="Z45" s="44">
        <f t="shared" si="7"/>
        <v>83.45039682539682</v>
      </c>
      <c r="AA45" s="87">
        <v>64.38612933458302</v>
      </c>
      <c r="AB45" s="93">
        <f t="shared" si="8"/>
        <v>64.38612933458302</v>
      </c>
      <c r="AC45" s="90">
        <v>94.73684210526315</v>
      </c>
      <c r="AD45" s="82">
        <v>100</v>
      </c>
      <c r="AE45" s="94">
        <f t="shared" si="9"/>
        <v>96.35627530364373</v>
      </c>
      <c r="AF45" s="37">
        <f t="shared" si="10"/>
        <v>83.35534714539396</v>
      </c>
      <c r="AG45" s="38">
        <f t="shared" si="11"/>
        <v>83.65386004056569</v>
      </c>
    </row>
    <row r="46" spans="1:33" ht="15">
      <c r="A46" s="17">
        <v>45</v>
      </c>
      <c r="B46" s="18">
        <v>5483</v>
      </c>
      <c r="C46" s="19" t="s">
        <v>6</v>
      </c>
      <c r="D46" s="19" t="s">
        <v>63</v>
      </c>
      <c r="E46" s="20">
        <v>6</v>
      </c>
      <c r="F46" s="50">
        <v>54.75</v>
      </c>
      <c r="G46" s="51">
        <v>78.43457468457468</v>
      </c>
      <c r="H46" s="44">
        <f t="shared" si="0"/>
        <v>62.64485822819156</v>
      </c>
      <c r="I46" s="53">
        <v>62.000000000000014</v>
      </c>
      <c r="J46" s="45">
        <f t="shared" si="1"/>
        <v>62.000000000000014</v>
      </c>
      <c r="K46" s="36">
        <f t="shared" si="2"/>
        <v>62.38691493691495</v>
      </c>
      <c r="L46" s="66">
        <v>90.95238095238095</v>
      </c>
      <c r="M46" s="67">
        <v>99.01960784313727</v>
      </c>
      <c r="N46" s="92">
        <f t="shared" si="3"/>
        <v>93.4733893557423</v>
      </c>
      <c r="O46" s="68">
        <v>69.11788339154471</v>
      </c>
      <c r="P46" s="59">
        <v>98.48110190000001</v>
      </c>
      <c r="Q46" s="69">
        <v>99.15534337128167</v>
      </c>
      <c r="R46" s="70">
        <v>100</v>
      </c>
      <c r="S46" s="44">
        <f t="shared" si="4"/>
        <v>91.6885821657066</v>
      </c>
      <c r="T46" s="66">
        <v>66.80555555555556</v>
      </c>
      <c r="U46" s="59">
        <v>83.5</v>
      </c>
      <c r="V46" s="59">
        <v>100</v>
      </c>
      <c r="W46" s="92">
        <f t="shared" si="5"/>
        <v>83.42708333333334</v>
      </c>
      <c r="X46" s="103">
        <f t="shared" si="6"/>
        <v>90.75020527524623</v>
      </c>
      <c r="Y46" s="52">
        <v>100</v>
      </c>
      <c r="Z46" s="44">
        <f t="shared" si="7"/>
        <v>100</v>
      </c>
      <c r="AA46" s="87">
        <v>79.85004686035622</v>
      </c>
      <c r="AB46" s="93">
        <f t="shared" si="8"/>
        <v>79.85004686035622</v>
      </c>
      <c r="AC46" s="90">
        <v>63.1578947368421</v>
      </c>
      <c r="AD46" s="82">
        <v>100</v>
      </c>
      <c r="AE46" s="94">
        <f t="shared" si="9"/>
        <v>74.49392712550608</v>
      </c>
      <c r="AF46" s="37">
        <f t="shared" si="10"/>
        <v>87.17678685936963</v>
      </c>
      <c r="AG46" s="38">
        <f t="shared" si="11"/>
        <v>83.64817984122934</v>
      </c>
    </row>
    <row r="47" spans="1:33" ht="15">
      <c r="A47" s="17">
        <v>46</v>
      </c>
      <c r="B47" s="18">
        <v>25260</v>
      </c>
      <c r="C47" s="19" t="s">
        <v>21</v>
      </c>
      <c r="D47" s="19" t="s">
        <v>178</v>
      </c>
      <c r="E47" s="20">
        <v>6</v>
      </c>
      <c r="F47" s="50">
        <v>86.45</v>
      </c>
      <c r="G47" s="51">
        <v>86.67175417175417</v>
      </c>
      <c r="H47" s="44">
        <f t="shared" si="0"/>
        <v>86.5239180572514</v>
      </c>
      <c r="I47" s="53">
        <v>32</v>
      </c>
      <c r="J47" s="45">
        <f t="shared" si="1"/>
        <v>32</v>
      </c>
      <c r="K47" s="36">
        <f t="shared" si="2"/>
        <v>64.71435083435084</v>
      </c>
      <c r="L47" s="66">
        <v>82.25806451612902</v>
      </c>
      <c r="M47" s="67">
        <v>98.38709677419355</v>
      </c>
      <c r="N47" s="92">
        <f t="shared" si="3"/>
        <v>87.29838709677419</v>
      </c>
      <c r="O47" s="68">
        <v>91.72924008313002</v>
      </c>
      <c r="P47" s="59">
        <v>96.4485712</v>
      </c>
      <c r="Q47" s="69">
        <v>99.88238753307851</v>
      </c>
      <c r="R47" s="70" t="s">
        <v>1</v>
      </c>
      <c r="S47" s="44">
        <f t="shared" si="4"/>
        <v>95.96005373064948</v>
      </c>
      <c r="T47" s="66">
        <v>95.83333333333334</v>
      </c>
      <c r="U47" s="59">
        <v>65</v>
      </c>
      <c r="V47" s="59">
        <v>100</v>
      </c>
      <c r="W47" s="92">
        <f t="shared" si="5"/>
        <v>89.6875</v>
      </c>
      <c r="X47" s="103">
        <f t="shared" si="6"/>
        <v>91.24087633096947</v>
      </c>
      <c r="Y47" s="52">
        <v>83.43229166666667</v>
      </c>
      <c r="Z47" s="44">
        <f t="shared" si="7"/>
        <v>83.43229166666667</v>
      </c>
      <c r="AA47" s="87">
        <v>73.38331771321472</v>
      </c>
      <c r="AB47" s="93">
        <f t="shared" si="8"/>
        <v>73.38331771321472</v>
      </c>
      <c r="AC47" s="90">
        <v>94.73684210526315</v>
      </c>
      <c r="AD47" s="82">
        <v>100</v>
      </c>
      <c r="AE47" s="94">
        <f t="shared" si="9"/>
        <v>96.35627530364373</v>
      </c>
      <c r="AF47" s="37">
        <f t="shared" si="10"/>
        <v>85.37156720915753</v>
      </c>
      <c r="AG47" s="38">
        <f t="shared" si="11"/>
        <v>83.58784758292097</v>
      </c>
    </row>
    <row r="48" spans="1:33" ht="15">
      <c r="A48" s="17">
        <v>47</v>
      </c>
      <c r="B48" s="18">
        <v>68770</v>
      </c>
      <c r="C48" s="19" t="s">
        <v>43</v>
      </c>
      <c r="D48" s="19" t="s">
        <v>54</v>
      </c>
      <c r="E48" s="20">
        <v>6</v>
      </c>
      <c r="F48" s="50">
        <v>93.45</v>
      </c>
      <c r="G48" s="51">
        <v>80.9691697191697</v>
      </c>
      <c r="H48" s="44">
        <f t="shared" si="0"/>
        <v>89.28972323972323</v>
      </c>
      <c r="I48" s="53">
        <v>16</v>
      </c>
      <c r="J48" s="45">
        <f t="shared" si="1"/>
        <v>16</v>
      </c>
      <c r="K48" s="36">
        <f t="shared" si="2"/>
        <v>59.97383394383394</v>
      </c>
      <c r="L48" s="66">
        <v>96.06741573033707</v>
      </c>
      <c r="M48" s="67">
        <v>99.5</v>
      </c>
      <c r="N48" s="92">
        <f t="shared" si="3"/>
        <v>97.14009831460675</v>
      </c>
      <c r="O48" s="68">
        <v>81.61416490980766</v>
      </c>
      <c r="P48" s="59">
        <v>93.2168841</v>
      </c>
      <c r="Q48" s="69">
        <v>99.72054028877504</v>
      </c>
      <c r="R48" s="70" t="s">
        <v>1</v>
      </c>
      <c r="S48" s="44">
        <f t="shared" si="4"/>
        <v>91.45999818509036</v>
      </c>
      <c r="T48" s="66">
        <v>100</v>
      </c>
      <c r="U48" s="59">
        <v>61.25</v>
      </c>
      <c r="V48" s="59">
        <v>100</v>
      </c>
      <c r="W48" s="92">
        <f t="shared" si="5"/>
        <v>90.3125</v>
      </c>
      <c r="X48" s="103">
        <f t="shared" si="6"/>
        <v>93.50253859987885</v>
      </c>
      <c r="Y48" s="52">
        <v>83.421875</v>
      </c>
      <c r="Z48" s="44">
        <f t="shared" si="7"/>
        <v>83.421875</v>
      </c>
      <c r="AA48" s="87">
        <v>94.8453608247424</v>
      </c>
      <c r="AB48" s="93">
        <f t="shared" si="8"/>
        <v>94.8453608247424</v>
      </c>
      <c r="AC48" s="90">
        <v>73.68421052631578</v>
      </c>
      <c r="AD48" s="82">
        <v>100</v>
      </c>
      <c r="AE48" s="94">
        <f t="shared" si="9"/>
        <v>81.78137651821862</v>
      </c>
      <c r="AF48" s="37">
        <f t="shared" si="10"/>
        <v>85.4589973039881</v>
      </c>
      <c r="AG48" s="38">
        <f t="shared" si="11"/>
        <v>83.57938115031357</v>
      </c>
    </row>
    <row r="49" spans="1:33" ht="15">
      <c r="A49" s="17">
        <v>48</v>
      </c>
      <c r="B49" s="18">
        <v>50110</v>
      </c>
      <c r="C49" s="19" t="s">
        <v>9</v>
      </c>
      <c r="D49" s="19" t="s">
        <v>64</v>
      </c>
      <c r="E49" s="20">
        <v>6</v>
      </c>
      <c r="F49" s="50">
        <v>83.9</v>
      </c>
      <c r="G49" s="51">
        <v>81.86304436304438</v>
      </c>
      <c r="H49" s="44">
        <f t="shared" si="0"/>
        <v>83.22101478768147</v>
      </c>
      <c r="I49" s="53">
        <v>16</v>
      </c>
      <c r="J49" s="45">
        <f t="shared" si="1"/>
        <v>16</v>
      </c>
      <c r="K49" s="36">
        <f t="shared" si="2"/>
        <v>56.33260887260888</v>
      </c>
      <c r="L49" s="66">
        <v>86.33093525179856</v>
      </c>
      <c r="M49" s="67">
        <v>100</v>
      </c>
      <c r="N49" s="92">
        <f t="shared" si="3"/>
        <v>90.60251798561151</v>
      </c>
      <c r="O49" s="68">
        <v>92.6085225275135</v>
      </c>
      <c r="P49" s="59">
        <v>92.76648924999999</v>
      </c>
      <c r="Q49" s="69">
        <v>94.14604707302352</v>
      </c>
      <c r="R49" s="70" t="s">
        <v>1</v>
      </c>
      <c r="S49" s="44">
        <f t="shared" si="4"/>
        <v>93.11545272958514</v>
      </c>
      <c r="T49" s="66">
        <v>97.08333333333333</v>
      </c>
      <c r="U49" s="59">
        <v>86.633</v>
      </c>
      <c r="V49" s="59">
        <v>90</v>
      </c>
      <c r="W49" s="92">
        <f t="shared" si="5"/>
        <v>91.8145</v>
      </c>
      <c r="X49" s="103">
        <f t="shared" si="6"/>
        <v>91.85008828607866</v>
      </c>
      <c r="Y49" s="52">
        <v>100</v>
      </c>
      <c r="Z49" s="44">
        <f t="shared" si="7"/>
        <v>100</v>
      </c>
      <c r="AA49" s="87">
        <v>79.0065604498595</v>
      </c>
      <c r="AB49" s="93">
        <f t="shared" si="8"/>
        <v>79.0065604498595</v>
      </c>
      <c r="AC49" s="90">
        <v>71.05263157894737</v>
      </c>
      <c r="AD49" s="82">
        <v>100</v>
      </c>
      <c r="AE49" s="94">
        <f t="shared" si="9"/>
        <v>79.95951417004049</v>
      </c>
      <c r="AF49" s="37">
        <f t="shared" si="10"/>
        <v>88.76331820648156</v>
      </c>
      <c r="AG49" s="38">
        <f t="shared" si="11"/>
        <v>83.51188437154588</v>
      </c>
    </row>
    <row r="50" spans="1:33" ht="15">
      <c r="A50" s="17">
        <v>49</v>
      </c>
      <c r="B50" s="18">
        <v>5467</v>
      </c>
      <c r="C50" s="19" t="s">
        <v>6</v>
      </c>
      <c r="D50" s="19" t="s">
        <v>56</v>
      </c>
      <c r="E50" s="20">
        <v>6</v>
      </c>
      <c r="F50" s="50">
        <v>78.15</v>
      </c>
      <c r="G50" s="51">
        <v>92.49643874643874</v>
      </c>
      <c r="H50" s="44">
        <f t="shared" si="0"/>
        <v>82.93214624881291</v>
      </c>
      <c r="I50" s="53">
        <v>21.000000000000004</v>
      </c>
      <c r="J50" s="45">
        <f t="shared" si="1"/>
        <v>21.000000000000004</v>
      </c>
      <c r="K50" s="36">
        <f t="shared" si="2"/>
        <v>58.15928774928774</v>
      </c>
      <c r="L50" s="66">
        <v>70.8185053380783</v>
      </c>
      <c r="M50" s="67">
        <v>99.32203389830508</v>
      </c>
      <c r="N50" s="92">
        <f t="shared" si="3"/>
        <v>79.72585801314918</v>
      </c>
      <c r="O50" s="68">
        <v>93.63792572740913</v>
      </c>
      <c r="P50" s="59">
        <v>96.26917945</v>
      </c>
      <c r="Q50" s="69">
        <v>98.07162534435263</v>
      </c>
      <c r="R50" s="70">
        <v>100</v>
      </c>
      <c r="S50" s="44">
        <f t="shared" si="4"/>
        <v>96.99468263044044</v>
      </c>
      <c r="T50" s="66">
        <v>92.08333333333334</v>
      </c>
      <c r="U50" s="59">
        <v>46.25</v>
      </c>
      <c r="V50" s="59">
        <v>100</v>
      </c>
      <c r="W50" s="92">
        <f t="shared" si="5"/>
        <v>83.59375</v>
      </c>
      <c r="X50" s="103">
        <f t="shared" si="6"/>
        <v>87.40696625743585</v>
      </c>
      <c r="Y50" s="52">
        <v>100</v>
      </c>
      <c r="Z50" s="44">
        <f t="shared" si="7"/>
        <v>100</v>
      </c>
      <c r="AA50" s="87">
        <v>78.72539831302721</v>
      </c>
      <c r="AB50" s="93">
        <f t="shared" si="8"/>
        <v>78.72539831302721</v>
      </c>
      <c r="AC50" s="90">
        <v>86.8421052631579</v>
      </c>
      <c r="AD50" s="82">
        <v>100</v>
      </c>
      <c r="AE50" s="94">
        <f t="shared" si="9"/>
        <v>90.89068825910931</v>
      </c>
      <c r="AF50" s="37">
        <f t="shared" si="10"/>
        <v>92.25268830464165</v>
      </c>
      <c r="AG50" s="38">
        <f t="shared" si="11"/>
        <v>83.49571937468855</v>
      </c>
    </row>
    <row r="51" spans="1:33" ht="15">
      <c r="A51" s="17">
        <v>50</v>
      </c>
      <c r="B51" s="18">
        <v>5690</v>
      </c>
      <c r="C51" s="19" t="s">
        <v>6</v>
      </c>
      <c r="D51" s="21" t="s">
        <v>66</v>
      </c>
      <c r="E51" s="20">
        <v>6</v>
      </c>
      <c r="F51" s="50">
        <v>94</v>
      </c>
      <c r="G51" s="51">
        <v>92.49643874643874</v>
      </c>
      <c r="H51" s="44">
        <f t="shared" si="0"/>
        <v>93.49881291547958</v>
      </c>
      <c r="I51" s="53">
        <v>6</v>
      </c>
      <c r="J51" s="45">
        <f t="shared" si="1"/>
        <v>6</v>
      </c>
      <c r="K51" s="36">
        <f t="shared" si="2"/>
        <v>58.499287749287745</v>
      </c>
      <c r="L51" s="66">
        <v>87.83783783783784</v>
      </c>
      <c r="M51" s="67">
        <v>93.97590361445783</v>
      </c>
      <c r="N51" s="92">
        <f t="shared" si="3"/>
        <v>89.75598339303158</v>
      </c>
      <c r="O51" s="68">
        <v>97.50603378921964</v>
      </c>
      <c r="P51" s="59">
        <v>99.05189345000001</v>
      </c>
      <c r="Q51" s="69">
        <v>98.68421052631578</v>
      </c>
      <c r="R51" s="70">
        <v>100</v>
      </c>
      <c r="S51" s="44">
        <f t="shared" si="4"/>
        <v>98.81053444138385</v>
      </c>
      <c r="T51" s="66">
        <v>95.83333333333334</v>
      </c>
      <c r="U51" s="59">
        <v>46.84210526315789</v>
      </c>
      <c r="V51" s="59">
        <v>100</v>
      </c>
      <c r="W51" s="92">
        <f t="shared" si="5"/>
        <v>85.14802631578948</v>
      </c>
      <c r="X51" s="103">
        <f t="shared" si="6"/>
        <v>92.45621239692409</v>
      </c>
      <c r="Y51" s="52">
        <v>100</v>
      </c>
      <c r="Z51" s="44">
        <f t="shared" si="7"/>
        <v>100</v>
      </c>
      <c r="AA51" s="87">
        <v>76.28865979381453</v>
      </c>
      <c r="AB51" s="93">
        <f t="shared" si="8"/>
        <v>76.28865979381453</v>
      </c>
      <c r="AC51" s="90">
        <v>65.78947368421053</v>
      </c>
      <c r="AD51" s="82">
        <v>100</v>
      </c>
      <c r="AE51" s="94">
        <f t="shared" si="9"/>
        <v>76.31578947368422</v>
      </c>
      <c r="AF51" s="37">
        <f t="shared" si="10"/>
        <v>86.96758003255565</v>
      </c>
      <c r="AG51" s="38">
        <f t="shared" si="11"/>
        <v>83.46937452164946</v>
      </c>
    </row>
    <row r="52" spans="1:33" ht="15">
      <c r="A52" s="17">
        <v>51</v>
      </c>
      <c r="B52" s="18">
        <v>52885</v>
      </c>
      <c r="C52" s="19" t="s">
        <v>34</v>
      </c>
      <c r="D52" s="19" t="s">
        <v>67</v>
      </c>
      <c r="E52" s="20">
        <v>6</v>
      </c>
      <c r="F52" s="50">
        <v>91.55</v>
      </c>
      <c r="G52" s="51">
        <v>96.21794871794872</v>
      </c>
      <c r="H52" s="44">
        <f t="shared" si="0"/>
        <v>93.1059829059829</v>
      </c>
      <c r="I52" s="53">
        <v>15.000000000000002</v>
      </c>
      <c r="J52" s="45">
        <f t="shared" si="1"/>
        <v>15.000000000000002</v>
      </c>
      <c r="K52" s="36">
        <f t="shared" si="2"/>
        <v>61.863589743589735</v>
      </c>
      <c r="L52" s="66">
        <v>95.41484716157204</v>
      </c>
      <c r="M52" s="67">
        <v>99.39516129032258</v>
      </c>
      <c r="N52" s="92">
        <f t="shared" si="3"/>
        <v>96.65869532680658</v>
      </c>
      <c r="O52" s="68">
        <v>87.06125015335542</v>
      </c>
      <c r="P52" s="59">
        <v>99.771346</v>
      </c>
      <c r="Q52" s="69">
        <v>86.3013698630137</v>
      </c>
      <c r="R52" s="70">
        <v>100</v>
      </c>
      <c r="S52" s="44">
        <f t="shared" si="4"/>
        <v>93.28349150409228</v>
      </c>
      <c r="T52" s="66">
        <v>95.55555555555556</v>
      </c>
      <c r="U52" s="59">
        <v>82.5</v>
      </c>
      <c r="V52" s="59">
        <v>100</v>
      </c>
      <c r="W52" s="92">
        <f t="shared" si="5"/>
        <v>93.95833333333334</v>
      </c>
      <c r="X52" s="103">
        <f t="shared" si="6"/>
        <v>94.76854139902623</v>
      </c>
      <c r="Y52" s="52">
        <v>83.48166666666667</v>
      </c>
      <c r="Z52" s="44">
        <f t="shared" si="7"/>
        <v>83.48166666666667</v>
      </c>
      <c r="AA52" s="87">
        <v>78.35051546391757</v>
      </c>
      <c r="AB52" s="93">
        <f t="shared" si="8"/>
        <v>78.35051546391757</v>
      </c>
      <c r="AC52" s="90">
        <v>78.94736842105263</v>
      </c>
      <c r="AD52" s="82">
        <v>100</v>
      </c>
      <c r="AE52" s="94">
        <f t="shared" si="9"/>
        <v>85.4251012145749</v>
      </c>
      <c r="AF52" s="37">
        <f t="shared" si="10"/>
        <v>82.9587738741183</v>
      </c>
      <c r="AG52" s="38">
        <f t="shared" si="11"/>
        <v>83.46364405797576</v>
      </c>
    </row>
    <row r="53" spans="1:33" ht="15">
      <c r="A53" s="17">
        <v>52</v>
      </c>
      <c r="B53" s="18">
        <v>66594</v>
      </c>
      <c r="C53" s="19" t="s">
        <v>51</v>
      </c>
      <c r="D53" s="19" t="s">
        <v>52</v>
      </c>
      <c r="E53" s="20">
        <v>6</v>
      </c>
      <c r="F53" s="50">
        <v>81.3</v>
      </c>
      <c r="G53" s="51">
        <v>82.77574277574277</v>
      </c>
      <c r="H53" s="44">
        <f t="shared" si="0"/>
        <v>81.79191425858092</v>
      </c>
      <c r="I53" s="53">
        <v>16</v>
      </c>
      <c r="J53" s="45">
        <f t="shared" si="1"/>
        <v>16</v>
      </c>
      <c r="K53" s="36">
        <f t="shared" si="2"/>
        <v>55.47514855514855</v>
      </c>
      <c r="L53" s="66">
        <v>94.26751592356688</v>
      </c>
      <c r="M53" s="67">
        <v>99.34640522875817</v>
      </c>
      <c r="N53" s="92">
        <f t="shared" si="3"/>
        <v>95.85466883143916</v>
      </c>
      <c r="O53" s="68">
        <v>96.66666666666667</v>
      </c>
      <c r="P53" s="59">
        <v>95.47358885</v>
      </c>
      <c r="Q53" s="69">
        <v>98.6399326977005</v>
      </c>
      <c r="R53" s="70">
        <v>100</v>
      </c>
      <c r="S53" s="44">
        <f t="shared" si="4"/>
        <v>97.6950470535918</v>
      </c>
      <c r="T53" s="66">
        <v>100</v>
      </c>
      <c r="U53" s="67">
        <v>93.25999999999999</v>
      </c>
      <c r="V53" s="59">
        <v>100</v>
      </c>
      <c r="W53" s="92">
        <f t="shared" si="5"/>
        <v>98.315</v>
      </c>
      <c r="X53" s="103">
        <f t="shared" si="6"/>
        <v>97.08288635401239</v>
      </c>
      <c r="Y53" s="52">
        <v>83.38854166666667</v>
      </c>
      <c r="Z53" s="44">
        <f t="shared" si="7"/>
        <v>83.38854166666667</v>
      </c>
      <c r="AA53" s="87">
        <v>71.60262417994386</v>
      </c>
      <c r="AB53" s="93">
        <f t="shared" si="8"/>
        <v>71.60262417994386</v>
      </c>
      <c r="AC53" s="90">
        <v>89.47368421052632</v>
      </c>
      <c r="AD53" s="82">
        <v>100</v>
      </c>
      <c r="AE53" s="94">
        <f t="shared" si="9"/>
        <v>92.71255060728745</v>
      </c>
      <c r="AF53" s="37">
        <f t="shared" si="10"/>
        <v>83.7670131378558</v>
      </c>
      <c r="AG53" s="38">
        <f t="shared" si="11"/>
        <v>83.43498950777698</v>
      </c>
    </row>
    <row r="54" spans="1:33" ht="15">
      <c r="A54" s="17">
        <v>53</v>
      </c>
      <c r="B54" s="18">
        <v>68547</v>
      </c>
      <c r="C54" s="19" t="s">
        <v>43</v>
      </c>
      <c r="D54" s="19" t="s">
        <v>74</v>
      </c>
      <c r="E54" s="20">
        <v>3</v>
      </c>
      <c r="F54" s="50">
        <v>70.55</v>
      </c>
      <c r="G54" s="51">
        <v>84.91452991452994</v>
      </c>
      <c r="H54" s="44">
        <f t="shared" si="0"/>
        <v>75.33817663817663</v>
      </c>
      <c r="I54" s="53">
        <v>0</v>
      </c>
      <c r="J54" s="45">
        <f t="shared" si="1"/>
        <v>0</v>
      </c>
      <c r="K54" s="36">
        <f t="shared" si="2"/>
        <v>45.20290598290598</v>
      </c>
      <c r="L54" s="66">
        <v>98.9010989010989</v>
      </c>
      <c r="M54" s="67">
        <v>99.80314960629921</v>
      </c>
      <c r="N54" s="92">
        <f t="shared" si="3"/>
        <v>99.18298974647401</v>
      </c>
      <c r="O54" s="68">
        <v>95.13697275379519</v>
      </c>
      <c r="P54" s="59">
        <v>92.7923367</v>
      </c>
      <c r="Q54" s="69">
        <v>95.77756097560976</v>
      </c>
      <c r="R54" s="70" t="s">
        <v>1</v>
      </c>
      <c r="S54" s="44">
        <f t="shared" si="4"/>
        <v>94.50985121179554</v>
      </c>
      <c r="T54" s="66">
        <v>88.19444444444446</v>
      </c>
      <c r="U54" s="59">
        <v>65</v>
      </c>
      <c r="V54" s="59">
        <v>100</v>
      </c>
      <c r="W54" s="92">
        <f t="shared" si="5"/>
        <v>86.82291666666667</v>
      </c>
      <c r="X54" s="103">
        <f t="shared" si="6"/>
        <v>94.84171971664117</v>
      </c>
      <c r="Y54" s="52">
        <v>100</v>
      </c>
      <c r="Z54" s="44">
        <f t="shared" si="7"/>
        <v>100</v>
      </c>
      <c r="AA54" s="87">
        <v>81.25585754451741</v>
      </c>
      <c r="AB54" s="93">
        <f t="shared" si="8"/>
        <v>81.25585754451741</v>
      </c>
      <c r="AC54" s="90">
        <v>78.94736842105263</v>
      </c>
      <c r="AD54" s="82">
        <v>100</v>
      </c>
      <c r="AE54" s="94">
        <f t="shared" si="9"/>
        <v>85.4251012145749</v>
      </c>
      <c r="AF54" s="37">
        <f t="shared" si="10"/>
        <v>91.04572584225326</v>
      </c>
      <c r="AG54" s="38">
        <f t="shared" si="11"/>
        <v>83.39555942013897</v>
      </c>
    </row>
    <row r="55" spans="1:33" ht="15">
      <c r="A55" s="17">
        <v>54</v>
      </c>
      <c r="B55" s="18">
        <v>15368</v>
      </c>
      <c r="C55" s="19" t="s">
        <v>19</v>
      </c>
      <c r="D55" s="19" t="s">
        <v>55</v>
      </c>
      <c r="E55" s="20">
        <v>6</v>
      </c>
      <c r="F55" s="50">
        <v>79.55</v>
      </c>
      <c r="G55" s="51">
        <v>87.77726902726903</v>
      </c>
      <c r="H55" s="44">
        <f t="shared" si="0"/>
        <v>82.29242300908967</v>
      </c>
      <c r="I55" s="53">
        <v>10</v>
      </c>
      <c r="J55" s="45">
        <f t="shared" si="1"/>
        <v>10</v>
      </c>
      <c r="K55" s="36">
        <f t="shared" si="2"/>
        <v>53.3754538054538</v>
      </c>
      <c r="L55" s="66">
        <v>78.44827586206897</v>
      </c>
      <c r="M55" s="67">
        <v>97.0873786407767</v>
      </c>
      <c r="N55" s="92">
        <f t="shared" si="3"/>
        <v>84.27299548041513</v>
      </c>
      <c r="O55" s="68">
        <v>94.26922065165715</v>
      </c>
      <c r="P55" s="59">
        <v>99.32632945</v>
      </c>
      <c r="Q55" s="69">
        <v>88.43373493975903</v>
      </c>
      <c r="R55" s="70" t="s">
        <v>1</v>
      </c>
      <c r="S55" s="44">
        <f t="shared" si="4"/>
        <v>93.95100557942177</v>
      </c>
      <c r="T55" s="66">
        <v>86.38888888888889</v>
      </c>
      <c r="U55" s="59">
        <v>50</v>
      </c>
      <c r="V55" s="59">
        <v>100</v>
      </c>
      <c r="W55" s="92">
        <f t="shared" si="5"/>
        <v>82.39583333333333</v>
      </c>
      <c r="X55" s="103">
        <f t="shared" si="6"/>
        <v>87.76876709060143</v>
      </c>
      <c r="Y55" s="52">
        <v>100</v>
      </c>
      <c r="Z55" s="44">
        <f t="shared" si="7"/>
        <v>100</v>
      </c>
      <c r="AA55" s="87">
        <v>80.97469540768516</v>
      </c>
      <c r="AB55" s="93">
        <f t="shared" si="8"/>
        <v>80.97469540768516</v>
      </c>
      <c r="AC55" s="90">
        <v>92.10526315789474</v>
      </c>
      <c r="AD55" s="82">
        <v>100</v>
      </c>
      <c r="AE55" s="94">
        <f t="shared" si="9"/>
        <v>94.53441295546558</v>
      </c>
      <c r="AF55" s="37">
        <f t="shared" si="10"/>
        <v>93.94299067725548</v>
      </c>
      <c r="AG55" s="38">
        <f t="shared" si="11"/>
        <v>83.35979386823352</v>
      </c>
    </row>
    <row r="56" spans="1:33" ht="15">
      <c r="A56" s="17">
        <v>55</v>
      </c>
      <c r="B56" s="18">
        <v>52317</v>
      </c>
      <c r="C56" s="19" t="s">
        <v>34</v>
      </c>
      <c r="D56" s="19" t="s">
        <v>73</v>
      </c>
      <c r="E56" s="20">
        <v>6</v>
      </c>
      <c r="F56" s="50">
        <v>62.45</v>
      </c>
      <c r="G56" s="51">
        <v>92.37382987382988</v>
      </c>
      <c r="H56" s="44">
        <f t="shared" si="0"/>
        <v>72.42460995794329</v>
      </c>
      <c r="I56" s="53">
        <v>15.000000000000002</v>
      </c>
      <c r="J56" s="45">
        <f t="shared" si="1"/>
        <v>15.000000000000002</v>
      </c>
      <c r="K56" s="36">
        <f t="shared" si="2"/>
        <v>49.45476597476597</v>
      </c>
      <c r="L56" s="66">
        <v>92.6923076923077</v>
      </c>
      <c r="M56" s="67">
        <v>99.60159362549801</v>
      </c>
      <c r="N56" s="92">
        <f t="shared" si="3"/>
        <v>94.85145954642967</v>
      </c>
      <c r="O56" s="68">
        <v>92.60958986368823</v>
      </c>
      <c r="P56" s="59">
        <v>98.48162155</v>
      </c>
      <c r="Q56" s="69">
        <v>91.50119142176331</v>
      </c>
      <c r="R56" s="70">
        <v>100</v>
      </c>
      <c r="S56" s="44">
        <f t="shared" si="4"/>
        <v>95.64810070886288</v>
      </c>
      <c r="T56" s="66">
        <v>97.22222222222221</v>
      </c>
      <c r="U56" s="59">
        <v>57.5</v>
      </c>
      <c r="V56" s="59">
        <v>100</v>
      </c>
      <c r="W56" s="92">
        <f t="shared" si="5"/>
        <v>88.33333333333333</v>
      </c>
      <c r="X56" s="103">
        <f t="shared" si="6"/>
        <v>93.86649076878369</v>
      </c>
      <c r="Y56" s="52">
        <v>100</v>
      </c>
      <c r="Z56" s="44">
        <f t="shared" si="7"/>
        <v>100</v>
      </c>
      <c r="AA56" s="87">
        <v>72.25866916588576</v>
      </c>
      <c r="AB56" s="93">
        <f t="shared" si="8"/>
        <v>72.25866916588576</v>
      </c>
      <c r="AC56" s="90">
        <v>81.57894736842105</v>
      </c>
      <c r="AD56" s="82">
        <v>100</v>
      </c>
      <c r="AE56" s="94">
        <f t="shared" si="9"/>
        <v>87.24696356275304</v>
      </c>
      <c r="AF56" s="37">
        <f t="shared" si="10"/>
        <v>89.61346372021904</v>
      </c>
      <c r="AG56" s="38">
        <f t="shared" si="11"/>
        <v>83.28293499055428</v>
      </c>
    </row>
    <row r="57" spans="1:33" ht="15">
      <c r="A57" s="17">
        <v>56</v>
      </c>
      <c r="B57" s="18">
        <v>5659</v>
      </c>
      <c r="C57" s="19" t="s">
        <v>6</v>
      </c>
      <c r="D57" s="19" t="s">
        <v>82</v>
      </c>
      <c r="E57" s="20">
        <v>6</v>
      </c>
      <c r="F57" s="50">
        <v>76.3</v>
      </c>
      <c r="G57" s="51">
        <v>96.97039072039072</v>
      </c>
      <c r="H57" s="44">
        <f t="shared" si="0"/>
        <v>83.19013024013023</v>
      </c>
      <c r="I57" s="53">
        <v>5</v>
      </c>
      <c r="J57" s="45">
        <f t="shared" si="1"/>
        <v>5</v>
      </c>
      <c r="K57" s="36">
        <f t="shared" si="2"/>
        <v>51.91407814407814</v>
      </c>
      <c r="L57" s="66">
        <v>69.43005181347151</v>
      </c>
      <c r="M57" s="67">
        <v>99.5</v>
      </c>
      <c r="N57" s="92">
        <f t="shared" si="3"/>
        <v>78.82691062176167</v>
      </c>
      <c r="O57" s="68">
        <v>84.2501531317645</v>
      </c>
      <c r="P57" s="59">
        <v>99.27356485</v>
      </c>
      <c r="Q57" s="69">
        <v>99.20612813370474</v>
      </c>
      <c r="R57" s="70" t="s">
        <v>1</v>
      </c>
      <c r="S57" s="44">
        <f t="shared" si="4"/>
        <v>94.18437998721569</v>
      </c>
      <c r="T57" s="66">
        <v>99.16666666666667</v>
      </c>
      <c r="U57" s="59">
        <v>47.5</v>
      </c>
      <c r="V57" s="59">
        <v>100</v>
      </c>
      <c r="W57" s="92">
        <f t="shared" si="5"/>
        <v>86.5625</v>
      </c>
      <c r="X57" s="103">
        <f t="shared" si="6"/>
        <v>86.51701624359094</v>
      </c>
      <c r="Y57" s="52">
        <v>100</v>
      </c>
      <c r="Z57" s="44">
        <f t="shared" si="7"/>
        <v>100</v>
      </c>
      <c r="AA57" s="87">
        <v>97.46954076851</v>
      </c>
      <c r="AB57" s="93">
        <f t="shared" si="8"/>
        <v>97.46954076851</v>
      </c>
      <c r="AC57" s="90">
        <v>81.57894736842105</v>
      </c>
      <c r="AD57" s="82">
        <v>100</v>
      </c>
      <c r="AE57" s="94">
        <f t="shared" si="9"/>
        <v>87.24696356275304</v>
      </c>
      <c r="AF57" s="37">
        <f t="shared" si="10"/>
        <v>95.28590983080949</v>
      </c>
      <c r="AG57" s="38">
        <f t="shared" si="11"/>
        <v>83.1039860585758</v>
      </c>
    </row>
    <row r="58" spans="1:33" ht="15">
      <c r="A58" s="17">
        <v>57</v>
      </c>
      <c r="B58" s="18">
        <v>52083</v>
      </c>
      <c r="C58" s="19" t="s">
        <v>34</v>
      </c>
      <c r="D58" s="19" t="s">
        <v>65</v>
      </c>
      <c r="E58" s="20">
        <v>6</v>
      </c>
      <c r="F58" s="50">
        <v>70.65</v>
      </c>
      <c r="G58" s="51">
        <v>91.60002035002034</v>
      </c>
      <c r="H58" s="44">
        <f t="shared" si="0"/>
        <v>77.63334011667345</v>
      </c>
      <c r="I58" s="53">
        <v>21.000000000000004</v>
      </c>
      <c r="J58" s="45">
        <f t="shared" si="1"/>
        <v>21.000000000000004</v>
      </c>
      <c r="K58" s="36">
        <f t="shared" si="2"/>
        <v>54.98000407000407</v>
      </c>
      <c r="L58" s="66">
        <v>72.39057239057239</v>
      </c>
      <c r="M58" s="67">
        <v>92.42424242424242</v>
      </c>
      <c r="N58" s="92">
        <f t="shared" si="3"/>
        <v>78.65109427609428</v>
      </c>
      <c r="O58" s="68">
        <v>85.41935483870968</v>
      </c>
      <c r="P58" s="59">
        <v>98.50466275</v>
      </c>
      <c r="Q58" s="69">
        <v>98.27462257368799</v>
      </c>
      <c r="R58" s="70">
        <v>100</v>
      </c>
      <c r="S58" s="44">
        <f t="shared" si="4"/>
        <v>95.5496600405994</v>
      </c>
      <c r="T58" s="66">
        <v>100</v>
      </c>
      <c r="U58" s="59">
        <v>50</v>
      </c>
      <c r="V58" s="59">
        <v>100</v>
      </c>
      <c r="W58" s="92">
        <f t="shared" si="5"/>
        <v>87.5</v>
      </c>
      <c r="X58" s="103">
        <f t="shared" si="6"/>
        <v>87.18030172667747</v>
      </c>
      <c r="Y58" s="52">
        <v>100</v>
      </c>
      <c r="Z58" s="44">
        <f t="shared" si="7"/>
        <v>100</v>
      </c>
      <c r="AA58" s="87">
        <v>74.41424554826622</v>
      </c>
      <c r="AB58" s="93">
        <f t="shared" si="8"/>
        <v>74.41424554826622</v>
      </c>
      <c r="AC58" s="90">
        <v>94.73684210526315</v>
      </c>
      <c r="AD58" s="82">
        <v>100</v>
      </c>
      <c r="AE58" s="94">
        <f t="shared" si="9"/>
        <v>96.35627530364373</v>
      </c>
      <c r="AF58" s="37">
        <f t="shared" si="10"/>
        <v>93.0589947220441</v>
      </c>
      <c r="AG58" s="38">
        <f t="shared" si="11"/>
        <v>83.09171939348946</v>
      </c>
    </row>
    <row r="59" spans="1:33" ht="15">
      <c r="A59" s="17">
        <v>58</v>
      </c>
      <c r="B59" s="18">
        <v>73001</v>
      </c>
      <c r="C59" s="19" t="s">
        <v>32</v>
      </c>
      <c r="D59" s="19" t="s">
        <v>68</v>
      </c>
      <c r="E59" s="20">
        <v>1</v>
      </c>
      <c r="F59" s="50">
        <v>92.9</v>
      </c>
      <c r="G59" s="51">
        <v>79.50396825396825</v>
      </c>
      <c r="H59" s="44">
        <f t="shared" si="0"/>
        <v>88.43465608465608</v>
      </c>
      <c r="I59" s="53">
        <v>31</v>
      </c>
      <c r="J59" s="45">
        <f t="shared" si="1"/>
        <v>31</v>
      </c>
      <c r="K59" s="36">
        <f t="shared" si="2"/>
        <v>65.46079365079365</v>
      </c>
      <c r="L59" s="66">
        <v>81.03712795335993</v>
      </c>
      <c r="M59" s="67">
        <v>96.68649107901444</v>
      </c>
      <c r="N59" s="92">
        <f t="shared" si="3"/>
        <v>85.92755393012696</v>
      </c>
      <c r="O59" s="68">
        <v>94.48994252873564</v>
      </c>
      <c r="P59" s="59">
        <v>97.8438329</v>
      </c>
      <c r="Q59" s="69">
        <v>98.19900696014541</v>
      </c>
      <c r="R59" s="70">
        <v>100</v>
      </c>
      <c r="S59" s="44">
        <f t="shared" si="4"/>
        <v>97.63319559722026</v>
      </c>
      <c r="T59" s="66">
        <v>100</v>
      </c>
      <c r="U59" s="59">
        <v>65</v>
      </c>
      <c r="V59" s="59">
        <v>100</v>
      </c>
      <c r="W59" s="92">
        <f t="shared" si="5"/>
        <v>91.25</v>
      </c>
      <c r="X59" s="103">
        <f t="shared" si="6"/>
        <v>91.67429981093889</v>
      </c>
      <c r="Y59" s="52">
        <v>100</v>
      </c>
      <c r="Z59" s="44">
        <f t="shared" si="7"/>
        <v>100</v>
      </c>
      <c r="AA59" s="87">
        <v>76.47610121836938</v>
      </c>
      <c r="AB59" s="93">
        <f t="shared" si="8"/>
        <v>76.47610121836938</v>
      </c>
      <c r="AC59" s="90">
        <v>92.10526315789474</v>
      </c>
      <c r="AD59" s="82">
        <v>0</v>
      </c>
      <c r="AE59" s="94">
        <f t="shared" si="9"/>
        <v>63.76518218623482</v>
      </c>
      <c r="AF59" s="37">
        <f t="shared" si="10"/>
        <v>82.93080698465943</v>
      </c>
      <c r="AG59" s="38">
        <f t="shared" si="11"/>
        <v>82.93420144839806</v>
      </c>
    </row>
    <row r="60" spans="1:33" ht="15">
      <c r="A60" s="17">
        <v>59</v>
      </c>
      <c r="B60" s="18">
        <v>85440</v>
      </c>
      <c r="C60" s="19" t="s">
        <v>13</v>
      </c>
      <c r="D60" s="19" t="s">
        <v>81</v>
      </c>
      <c r="E60" s="20">
        <v>6</v>
      </c>
      <c r="F60" s="50">
        <v>78.65</v>
      </c>
      <c r="G60" s="51">
        <v>93.33078958078958</v>
      </c>
      <c r="H60" s="44">
        <f t="shared" si="0"/>
        <v>83.54359652692986</v>
      </c>
      <c r="I60" s="53">
        <v>10</v>
      </c>
      <c r="J60" s="45">
        <f t="shared" si="1"/>
        <v>10</v>
      </c>
      <c r="K60" s="36">
        <f t="shared" si="2"/>
        <v>54.126157916157915</v>
      </c>
      <c r="L60" s="66">
        <v>83.81742738589212</v>
      </c>
      <c r="M60" s="67">
        <v>94.34782608695652</v>
      </c>
      <c r="N60" s="92">
        <f t="shared" si="3"/>
        <v>87.10817697997474</v>
      </c>
      <c r="O60" s="68">
        <v>98.50547358400762</v>
      </c>
      <c r="P60" s="59">
        <v>97.3550165</v>
      </c>
      <c r="Q60" s="69">
        <v>96.07029196070293</v>
      </c>
      <c r="R60" s="70" t="s">
        <v>1</v>
      </c>
      <c r="S60" s="44">
        <f t="shared" si="4"/>
        <v>97.2494417686442</v>
      </c>
      <c r="T60" s="66">
        <v>100</v>
      </c>
      <c r="U60" s="59">
        <v>85</v>
      </c>
      <c r="V60" s="59">
        <v>100</v>
      </c>
      <c r="W60" s="92">
        <f t="shared" si="5"/>
        <v>96.25</v>
      </c>
      <c r="X60" s="103">
        <f t="shared" si="6"/>
        <v>92.99304749944758</v>
      </c>
      <c r="Y60" s="52">
        <v>100</v>
      </c>
      <c r="Z60" s="44">
        <f t="shared" si="7"/>
        <v>100</v>
      </c>
      <c r="AA60" s="87">
        <v>77.60074976569832</v>
      </c>
      <c r="AB60" s="93">
        <f t="shared" si="8"/>
        <v>77.60074976569832</v>
      </c>
      <c r="AC60" s="90">
        <v>65.78947368421053</v>
      </c>
      <c r="AD60" s="82">
        <v>100</v>
      </c>
      <c r="AE60" s="94">
        <f t="shared" si="9"/>
        <v>76.31578947368422</v>
      </c>
      <c r="AF60" s="37">
        <f t="shared" si="10"/>
        <v>87.2628002762295</v>
      </c>
      <c r="AG60" s="38">
        <f t="shared" si="11"/>
        <v>82.92757069350242</v>
      </c>
    </row>
    <row r="61" spans="1:33" ht="15">
      <c r="A61" s="17">
        <v>60</v>
      </c>
      <c r="B61" s="18">
        <v>50711</v>
      </c>
      <c r="C61" s="19" t="s">
        <v>9</v>
      </c>
      <c r="D61" s="19" t="s">
        <v>72</v>
      </c>
      <c r="E61" s="20">
        <v>6</v>
      </c>
      <c r="F61" s="50">
        <v>70.8</v>
      </c>
      <c r="G61" s="51">
        <v>81.95054945054945</v>
      </c>
      <c r="H61" s="44">
        <f t="shared" si="0"/>
        <v>74.51684981684981</v>
      </c>
      <c r="I61" s="53">
        <v>21.000000000000004</v>
      </c>
      <c r="J61" s="45">
        <f t="shared" si="1"/>
        <v>21.000000000000004</v>
      </c>
      <c r="K61" s="36">
        <f t="shared" si="2"/>
        <v>53.11010989010988</v>
      </c>
      <c r="L61" s="66">
        <v>73.26732673267327</v>
      </c>
      <c r="M61" s="67">
        <v>98.78419452887537</v>
      </c>
      <c r="N61" s="92">
        <f t="shared" si="3"/>
        <v>81.24134791898643</v>
      </c>
      <c r="O61" s="68">
        <v>82.52316130276792</v>
      </c>
      <c r="P61" s="59">
        <v>99.3761064</v>
      </c>
      <c r="Q61" s="69">
        <v>94.52825940103581</v>
      </c>
      <c r="R61" s="70" t="s">
        <v>1</v>
      </c>
      <c r="S61" s="44">
        <f t="shared" si="4"/>
        <v>92.08491996645462</v>
      </c>
      <c r="T61" s="66">
        <v>99.30555555555554</v>
      </c>
      <c r="U61" s="59">
        <v>65</v>
      </c>
      <c r="V61" s="59">
        <v>90</v>
      </c>
      <c r="W61" s="92">
        <f t="shared" si="5"/>
        <v>87.23958333333333</v>
      </c>
      <c r="X61" s="103">
        <f t="shared" si="6"/>
        <v>86.77842382084309</v>
      </c>
      <c r="Y61" s="52">
        <v>100</v>
      </c>
      <c r="Z61" s="44">
        <f t="shared" si="7"/>
        <v>100</v>
      </c>
      <c r="AA61" s="87">
        <v>80.97469540768519</v>
      </c>
      <c r="AB61" s="93">
        <f t="shared" si="8"/>
        <v>80.97469540768519</v>
      </c>
      <c r="AC61" s="90">
        <v>92.10526315789474</v>
      </c>
      <c r="AD61" s="82">
        <v>100</v>
      </c>
      <c r="AE61" s="94">
        <f t="shared" si="9"/>
        <v>94.53441295546558</v>
      </c>
      <c r="AF61" s="37">
        <f t="shared" si="10"/>
        <v>93.94299067725548</v>
      </c>
      <c r="AG61" s="38">
        <f t="shared" si="11"/>
        <v>82.91058777726141</v>
      </c>
    </row>
    <row r="62" spans="1:33" ht="15">
      <c r="A62" s="17">
        <v>61</v>
      </c>
      <c r="B62" s="18">
        <v>94001</v>
      </c>
      <c r="C62" s="19" t="s">
        <v>69</v>
      </c>
      <c r="D62" s="19" t="s">
        <v>70</v>
      </c>
      <c r="E62" s="20">
        <v>6</v>
      </c>
      <c r="F62" s="50">
        <v>80.2</v>
      </c>
      <c r="G62" s="51">
        <v>88.6533374033374</v>
      </c>
      <c r="H62" s="44">
        <f t="shared" si="0"/>
        <v>83.0177791344458</v>
      </c>
      <c r="I62" s="53">
        <v>5</v>
      </c>
      <c r="J62" s="45">
        <f t="shared" si="1"/>
        <v>5</v>
      </c>
      <c r="K62" s="36">
        <f t="shared" si="2"/>
        <v>51.81066748066748</v>
      </c>
      <c r="L62" s="66">
        <v>97.42489270386267</v>
      </c>
      <c r="M62" s="67">
        <v>97.60956175298804</v>
      </c>
      <c r="N62" s="92">
        <f t="shared" si="3"/>
        <v>97.48260178171435</v>
      </c>
      <c r="O62" s="68">
        <v>95.87599918584857</v>
      </c>
      <c r="P62" s="59">
        <v>93.23377475000001</v>
      </c>
      <c r="Q62" s="69">
        <v>85.0609756097561</v>
      </c>
      <c r="R62" s="70" t="s">
        <v>1</v>
      </c>
      <c r="S62" s="44">
        <f t="shared" si="4"/>
        <v>91.33313094237955</v>
      </c>
      <c r="T62" s="66">
        <v>100</v>
      </c>
      <c r="U62" s="59">
        <v>65</v>
      </c>
      <c r="V62" s="59">
        <v>80</v>
      </c>
      <c r="W62" s="92">
        <f t="shared" si="5"/>
        <v>83.75</v>
      </c>
      <c r="X62" s="103">
        <f t="shared" si="6"/>
        <v>92.27629308963756</v>
      </c>
      <c r="Y62" s="52">
        <v>100</v>
      </c>
      <c r="Z62" s="44">
        <f t="shared" si="7"/>
        <v>100</v>
      </c>
      <c r="AA62" s="87">
        <v>77.69447047797571</v>
      </c>
      <c r="AB62" s="93">
        <f t="shared" si="8"/>
        <v>77.69447047797571</v>
      </c>
      <c r="AC62" s="90">
        <v>73.68421052631578</v>
      </c>
      <c r="AD62" s="82">
        <v>100</v>
      </c>
      <c r="AE62" s="94">
        <f t="shared" si="9"/>
        <v>81.78137651821862</v>
      </c>
      <c r="AF62" s="37">
        <f t="shared" si="10"/>
        <v>89.0602032259656</v>
      </c>
      <c r="AG62" s="38">
        <f t="shared" si="11"/>
        <v>82.89673202237475</v>
      </c>
    </row>
    <row r="63" spans="1:33" ht="15">
      <c r="A63" s="17">
        <v>62</v>
      </c>
      <c r="B63" s="18">
        <v>25797</v>
      </c>
      <c r="C63" s="19" t="s">
        <v>21</v>
      </c>
      <c r="D63" s="19" t="s">
        <v>308</v>
      </c>
      <c r="E63" s="20">
        <v>6</v>
      </c>
      <c r="F63" s="50">
        <v>91.6</v>
      </c>
      <c r="G63" s="51">
        <v>80</v>
      </c>
      <c r="H63" s="44">
        <f t="shared" si="0"/>
        <v>87.73333333333332</v>
      </c>
      <c r="I63" s="53">
        <v>16</v>
      </c>
      <c r="J63" s="45">
        <f t="shared" si="1"/>
        <v>16</v>
      </c>
      <c r="K63" s="36">
        <f t="shared" si="2"/>
        <v>59.03999999999999</v>
      </c>
      <c r="L63" s="66">
        <v>85.78680203045685</v>
      </c>
      <c r="M63" s="67">
        <v>98.13953488372094</v>
      </c>
      <c r="N63" s="92">
        <f t="shared" si="3"/>
        <v>89.64703104710188</v>
      </c>
      <c r="O63" s="68">
        <v>55.294093383930054</v>
      </c>
      <c r="P63" s="59">
        <v>96.9094178</v>
      </c>
      <c r="Q63" s="69">
        <v>95.88268471517203</v>
      </c>
      <c r="R63" s="70" t="s">
        <v>1</v>
      </c>
      <c r="S63" s="44">
        <f t="shared" si="4"/>
        <v>82.64371400888838</v>
      </c>
      <c r="T63" s="66">
        <v>93.47222222222223</v>
      </c>
      <c r="U63" s="59">
        <v>45.71428571428571</v>
      </c>
      <c r="V63" s="59">
        <v>100</v>
      </c>
      <c r="W63" s="92">
        <f t="shared" si="5"/>
        <v>83.98065476190476</v>
      </c>
      <c r="X63" s="103">
        <f t="shared" si="6"/>
        <v>85.71242897477705</v>
      </c>
      <c r="Y63" s="52">
        <v>100</v>
      </c>
      <c r="Z63" s="44">
        <f t="shared" si="7"/>
        <v>100</v>
      </c>
      <c r="AA63" s="87">
        <v>77.60074976569831</v>
      </c>
      <c r="AB63" s="93">
        <f t="shared" si="8"/>
        <v>77.60074976569831</v>
      </c>
      <c r="AC63" s="90">
        <v>86.8421052631579</v>
      </c>
      <c r="AD63" s="82">
        <v>100</v>
      </c>
      <c r="AE63" s="94">
        <f t="shared" si="9"/>
        <v>90.89068825910931</v>
      </c>
      <c r="AF63" s="37">
        <f t="shared" si="10"/>
        <v>91.99964238149265</v>
      </c>
      <c r="AG63" s="38">
        <f t="shared" si="11"/>
        <v>82.89282854250789</v>
      </c>
    </row>
    <row r="64" spans="1:33" ht="15">
      <c r="A64" s="17">
        <v>63</v>
      </c>
      <c r="B64" s="18">
        <v>17050</v>
      </c>
      <c r="C64" s="19" t="s">
        <v>47</v>
      </c>
      <c r="D64" s="19" t="s">
        <v>71</v>
      </c>
      <c r="E64" s="20">
        <v>6</v>
      </c>
      <c r="F64" s="50">
        <v>85.1</v>
      </c>
      <c r="G64" s="51">
        <v>93.05555555555556</v>
      </c>
      <c r="H64" s="44">
        <f t="shared" si="0"/>
        <v>87.75185185185185</v>
      </c>
      <c r="I64" s="53">
        <v>16</v>
      </c>
      <c r="J64" s="45">
        <f t="shared" si="1"/>
        <v>16</v>
      </c>
      <c r="K64" s="36">
        <f t="shared" si="2"/>
        <v>59.05111111111111</v>
      </c>
      <c r="L64" s="66">
        <v>99.70760233918129</v>
      </c>
      <c r="M64" s="67">
        <v>99.26289926289927</v>
      </c>
      <c r="N64" s="92">
        <f t="shared" si="3"/>
        <v>99.56863262784316</v>
      </c>
      <c r="O64" s="68">
        <v>88.89801131180441</v>
      </c>
      <c r="P64" s="59">
        <v>99.67731975</v>
      </c>
      <c r="Q64" s="69">
        <v>97.21175584024114</v>
      </c>
      <c r="R64" s="70" t="s">
        <v>1</v>
      </c>
      <c r="S64" s="44">
        <f t="shared" si="4"/>
        <v>95.20282332424392</v>
      </c>
      <c r="T64" s="66">
        <v>94.16666666666667</v>
      </c>
      <c r="U64" s="59">
        <v>50</v>
      </c>
      <c r="V64" s="59">
        <v>100</v>
      </c>
      <c r="W64" s="92">
        <f t="shared" si="5"/>
        <v>85.3125</v>
      </c>
      <c r="X64" s="103">
        <f t="shared" si="6"/>
        <v>94.97108238083484</v>
      </c>
      <c r="Y64" s="52">
        <v>83.48645833333333</v>
      </c>
      <c r="Z64" s="44">
        <f t="shared" si="7"/>
        <v>83.48645833333333</v>
      </c>
      <c r="AA64" s="87">
        <v>87.81630740393635</v>
      </c>
      <c r="AB64" s="93">
        <f t="shared" si="8"/>
        <v>87.81630740393635</v>
      </c>
      <c r="AC64" s="90">
        <v>68.42105263157895</v>
      </c>
      <c r="AD64" s="82">
        <v>100</v>
      </c>
      <c r="AE64" s="94">
        <f t="shared" si="9"/>
        <v>78.13765182186235</v>
      </c>
      <c r="AF64" s="37">
        <f t="shared" si="10"/>
        <v>82.72231225799094</v>
      </c>
      <c r="AG64" s="38">
        <f t="shared" si="11"/>
        <v>82.88758007775255</v>
      </c>
    </row>
    <row r="65" spans="1:33" ht="15">
      <c r="A65" s="17">
        <v>64</v>
      </c>
      <c r="B65" s="18">
        <v>25430</v>
      </c>
      <c r="C65" s="19" t="s">
        <v>21</v>
      </c>
      <c r="D65" s="19" t="s">
        <v>194</v>
      </c>
      <c r="E65" s="20">
        <v>3</v>
      </c>
      <c r="F65" s="50">
        <v>86.4</v>
      </c>
      <c r="G65" s="51">
        <v>97.42165242165242</v>
      </c>
      <c r="H65" s="44">
        <f t="shared" si="0"/>
        <v>90.0738841405508</v>
      </c>
      <c r="I65" s="53">
        <v>32</v>
      </c>
      <c r="J65" s="45">
        <f t="shared" si="1"/>
        <v>32</v>
      </c>
      <c r="K65" s="36">
        <f t="shared" si="2"/>
        <v>66.84433048433048</v>
      </c>
      <c r="L65" s="66">
        <v>72.28915662650603</v>
      </c>
      <c r="M65" s="67">
        <v>99.43019943019942</v>
      </c>
      <c r="N65" s="92">
        <f t="shared" si="3"/>
        <v>80.77073250266022</v>
      </c>
      <c r="O65" s="68">
        <v>97.39540148194943</v>
      </c>
      <c r="P65" s="59">
        <v>95.8732268</v>
      </c>
      <c r="Q65" s="69">
        <v>97.8907977547202</v>
      </c>
      <c r="R65" s="70" t="s">
        <v>1</v>
      </c>
      <c r="S65" s="44">
        <f t="shared" si="4"/>
        <v>96.99248379846557</v>
      </c>
      <c r="T65" s="66">
        <v>98.61111111111111</v>
      </c>
      <c r="U65" s="59">
        <v>50</v>
      </c>
      <c r="V65" s="59">
        <v>100</v>
      </c>
      <c r="W65" s="92">
        <f t="shared" si="5"/>
        <v>86.97916666666667</v>
      </c>
      <c r="X65" s="103">
        <f t="shared" si="6"/>
        <v>88.50111985378368</v>
      </c>
      <c r="Y65" s="52">
        <v>83.44375000000001</v>
      </c>
      <c r="Z65" s="44">
        <f t="shared" si="7"/>
        <v>83.44375000000001</v>
      </c>
      <c r="AA65" s="87">
        <v>80.78725398313037</v>
      </c>
      <c r="AB65" s="93">
        <f t="shared" si="8"/>
        <v>80.78725398313037</v>
      </c>
      <c r="AC65" s="90">
        <v>86.8421052631579</v>
      </c>
      <c r="AD65" s="82">
        <v>100</v>
      </c>
      <c r="AE65" s="94">
        <f t="shared" si="9"/>
        <v>90.89068825910931</v>
      </c>
      <c r="AF65" s="37">
        <f t="shared" si="10"/>
        <v>85.26629333041487</v>
      </c>
      <c r="AG65" s="38">
        <f t="shared" si="11"/>
        <v>82.87583137054551</v>
      </c>
    </row>
    <row r="66" spans="1:33" ht="15">
      <c r="A66" s="17">
        <v>65</v>
      </c>
      <c r="B66" s="18">
        <v>52323</v>
      </c>
      <c r="C66" s="19" t="s">
        <v>34</v>
      </c>
      <c r="D66" s="19" t="s">
        <v>94</v>
      </c>
      <c r="E66" s="20">
        <v>6</v>
      </c>
      <c r="F66" s="50">
        <v>70.15</v>
      </c>
      <c r="G66" s="51">
        <v>85.82570207570207</v>
      </c>
      <c r="H66" s="44">
        <f aca="true" t="shared" si="12" ref="H66:H129">(F66*(8/12))+(G66*(4/12))</f>
        <v>75.37523402523402</v>
      </c>
      <c r="I66" s="53">
        <v>16</v>
      </c>
      <c r="J66" s="45">
        <f aca="true" t="shared" si="13" ref="J66:J129">I66</f>
        <v>16</v>
      </c>
      <c r="K66" s="36">
        <f aca="true" t="shared" si="14" ref="K66:K129">(H66*(12/20))+(J66*(8/20))</f>
        <v>51.62514041514041</v>
      </c>
      <c r="L66" s="66">
        <v>97.85714285714285</v>
      </c>
      <c r="M66" s="67">
        <v>99.76635514018692</v>
      </c>
      <c r="N66" s="92">
        <f aca="true" t="shared" si="15" ref="N66:N129">(L66*(11/16))+(M66*(5/16))</f>
        <v>98.45377169559413</v>
      </c>
      <c r="O66" s="68">
        <v>93.5903144178039</v>
      </c>
      <c r="P66" s="59">
        <v>99.64969755</v>
      </c>
      <c r="Q66" s="69">
        <v>93.01566579634465</v>
      </c>
      <c r="R66" s="70">
        <v>100</v>
      </c>
      <c r="S66" s="44">
        <f aca="true" t="shared" si="16" ref="S66:S129">IF((R66=("N/A")),((O66*(5.33/16))+(P66*(5.33/16))+(Q66*(5.33/16))),((O66*(4/16))+(P66*(4/16))+(Q66*(4/16))+(R66*(4/16))))</f>
        <v>96.56391944103714</v>
      </c>
      <c r="T66" s="66">
        <v>94.86111111111111</v>
      </c>
      <c r="U66" s="59">
        <v>77.5</v>
      </c>
      <c r="V66" s="59">
        <v>100</v>
      </c>
      <c r="W66" s="92">
        <f aca="true" t="shared" si="17" ref="W66:W129">(T66*(3/8))+(U66*(2/8))+(V66*(3/8))</f>
        <v>92.44791666666667</v>
      </c>
      <c r="X66" s="103">
        <f aca="true" t="shared" si="18" ref="X66:X129">(N66*(16/40))+(S66*(16/40))+(W66*(8/40))</f>
        <v>96.49665978798586</v>
      </c>
      <c r="Y66" s="52">
        <v>83.44687499999999</v>
      </c>
      <c r="Z66" s="44">
        <f aca="true" t="shared" si="19" ref="Z66:Z129">Y66</f>
        <v>83.44687499999999</v>
      </c>
      <c r="AA66" s="87">
        <v>100.00000000000016</v>
      </c>
      <c r="AB66" s="93">
        <f aca="true" t="shared" si="20" ref="AB66:AB129">AA66</f>
        <v>100.00000000000016</v>
      </c>
      <c r="AC66" s="90">
        <v>65.78947368421053</v>
      </c>
      <c r="AD66" s="82">
        <v>100</v>
      </c>
      <c r="AE66" s="94">
        <f aca="true" t="shared" si="21" ref="AE66:AE129">(AC66*(9/13))+(AD66*(4/13))</f>
        <v>76.31578947368422</v>
      </c>
      <c r="AF66" s="37">
        <f aca="true" t="shared" si="22" ref="AF66:AF129">(Z66*(18/40))+(AB66*(9/40))+(AE66*(13/40))</f>
        <v>84.8537253289474</v>
      </c>
      <c r="AG66" s="38">
        <f aca="true" t="shared" si="23" ref="AG66:AG129">(K66*(20/100))+(X66*(40/100))+(AF66*(40/100))</f>
        <v>82.8651821298014</v>
      </c>
    </row>
    <row r="67" spans="1:33" ht="15">
      <c r="A67" s="17">
        <v>66</v>
      </c>
      <c r="B67" s="18">
        <v>15001</v>
      </c>
      <c r="C67" s="19" t="s">
        <v>19</v>
      </c>
      <c r="D67" s="19" t="s">
        <v>84</v>
      </c>
      <c r="E67" s="20">
        <v>2</v>
      </c>
      <c r="F67" s="50">
        <v>64.5</v>
      </c>
      <c r="G67" s="51">
        <v>86.64987789987791</v>
      </c>
      <c r="H67" s="44">
        <f t="shared" si="12"/>
        <v>71.88329263329263</v>
      </c>
      <c r="I67" s="53">
        <v>16</v>
      </c>
      <c r="J67" s="45">
        <f t="shared" si="13"/>
        <v>16</v>
      </c>
      <c r="K67" s="36">
        <f t="shared" si="14"/>
        <v>49.52997557997557</v>
      </c>
      <c r="L67" s="66">
        <v>99.8236331569665</v>
      </c>
      <c r="M67" s="67">
        <v>99.92006394884093</v>
      </c>
      <c r="N67" s="92">
        <f t="shared" si="15"/>
        <v>99.85376777942726</v>
      </c>
      <c r="O67" s="68">
        <v>98.02207341269842</v>
      </c>
      <c r="P67" s="59">
        <v>93.7292387</v>
      </c>
      <c r="Q67" s="69">
        <v>93.91698997145159</v>
      </c>
      <c r="R67" s="70" t="s">
        <v>1</v>
      </c>
      <c r="S67" s="44">
        <f t="shared" si="16"/>
        <v>95.16325313178245</v>
      </c>
      <c r="T67" s="66">
        <v>99.16666666666667</v>
      </c>
      <c r="U67" s="59">
        <v>61.84210526315789</v>
      </c>
      <c r="V67" s="59">
        <v>100</v>
      </c>
      <c r="W67" s="92">
        <f t="shared" si="17"/>
        <v>90.14802631578948</v>
      </c>
      <c r="X67" s="103">
        <f t="shared" si="18"/>
        <v>96.03641362764179</v>
      </c>
      <c r="Y67" s="52">
        <v>100</v>
      </c>
      <c r="Z67" s="44">
        <f t="shared" si="19"/>
        <v>100</v>
      </c>
      <c r="AA67" s="87">
        <v>68.13495782567959</v>
      </c>
      <c r="AB67" s="93">
        <f t="shared" si="20"/>
        <v>68.13495782567959</v>
      </c>
      <c r="AC67" s="90">
        <v>71.05263157894737</v>
      </c>
      <c r="AD67" s="82">
        <v>100</v>
      </c>
      <c r="AE67" s="94">
        <f t="shared" si="21"/>
        <v>79.95951417004049</v>
      </c>
      <c r="AF67" s="37">
        <f t="shared" si="22"/>
        <v>86.31720761604107</v>
      </c>
      <c r="AG67" s="38">
        <f t="shared" si="23"/>
        <v>82.84744361346826</v>
      </c>
    </row>
    <row r="68" spans="1:33" ht="15">
      <c r="A68" s="17">
        <v>67</v>
      </c>
      <c r="B68" s="18">
        <v>76520</v>
      </c>
      <c r="C68" s="19" t="s">
        <v>75</v>
      </c>
      <c r="D68" s="19" t="s">
        <v>77</v>
      </c>
      <c r="E68" s="20">
        <v>1</v>
      </c>
      <c r="F68" s="50">
        <v>69.6</v>
      </c>
      <c r="G68" s="51">
        <v>78.63960113960114</v>
      </c>
      <c r="H68" s="44">
        <f t="shared" si="12"/>
        <v>72.61320037986704</v>
      </c>
      <c r="I68" s="53">
        <v>21.000000000000004</v>
      </c>
      <c r="J68" s="45">
        <f t="shared" si="13"/>
        <v>21.000000000000004</v>
      </c>
      <c r="K68" s="36">
        <f t="shared" si="14"/>
        <v>51.96792022792022</v>
      </c>
      <c r="L68" s="66">
        <v>84.38818565400844</v>
      </c>
      <c r="M68" s="67">
        <v>92.72727272727272</v>
      </c>
      <c r="N68" s="92">
        <f t="shared" si="15"/>
        <v>86.99415036440354</v>
      </c>
      <c r="O68" s="68">
        <v>90.64189856434565</v>
      </c>
      <c r="P68" s="59">
        <v>95.22938450000001</v>
      </c>
      <c r="Q68" s="69">
        <v>97.73897329214735</v>
      </c>
      <c r="R68" s="70">
        <v>92.85714285714286</v>
      </c>
      <c r="S68" s="44">
        <f t="shared" si="16"/>
        <v>94.11684980340897</v>
      </c>
      <c r="T68" s="66">
        <v>100</v>
      </c>
      <c r="U68" s="59">
        <v>65</v>
      </c>
      <c r="V68" s="59">
        <v>100</v>
      </c>
      <c r="W68" s="92">
        <f t="shared" si="17"/>
        <v>91.25</v>
      </c>
      <c r="X68" s="103">
        <f t="shared" si="18"/>
        <v>90.694400067125</v>
      </c>
      <c r="Y68" s="52">
        <v>83.48645833333333</v>
      </c>
      <c r="Z68" s="44">
        <f t="shared" si="19"/>
        <v>83.48645833333333</v>
      </c>
      <c r="AA68" s="87">
        <v>91.75257731958773</v>
      </c>
      <c r="AB68" s="93">
        <f t="shared" si="20"/>
        <v>91.75257731958773</v>
      </c>
      <c r="AC68" s="90">
        <v>97.36842105263158</v>
      </c>
      <c r="AD68" s="82">
        <v>100</v>
      </c>
      <c r="AE68" s="94">
        <f t="shared" si="21"/>
        <v>98.17813765182186</v>
      </c>
      <c r="AF68" s="37">
        <f t="shared" si="22"/>
        <v>90.12113088374934</v>
      </c>
      <c r="AG68" s="38">
        <f t="shared" si="23"/>
        <v>82.7197964259338</v>
      </c>
    </row>
    <row r="69" spans="1:33" ht="15">
      <c r="A69" s="17">
        <v>68</v>
      </c>
      <c r="B69" s="18">
        <v>15215</v>
      </c>
      <c r="C69" s="19" t="s">
        <v>19</v>
      </c>
      <c r="D69" s="19" t="s">
        <v>79</v>
      </c>
      <c r="E69" s="20">
        <v>6</v>
      </c>
      <c r="F69" s="50">
        <v>66</v>
      </c>
      <c r="G69" s="51">
        <v>80</v>
      </c>
      <c r="H69" s="44">
        <f t="shared" si="12"/>
        <v>70.66666666666666</v>
      </c>
      <c r="I69" s="53">
        <v>10</v>
      </c>
      <c r="J69" s="45">
        <f t="shared" si="13"/>
        <v>10</v>
      </c>
      <c r="K69" s="36">
        <f t="shared" si="14"/>
        <v>46.39999999999999</v>
      </c>
      <c r="L69" s="66">
        <v>98.66666666666667</v>
      </c>
      <c r="M69" s="67">
        <v>99.37888198757764</v>
      </c>
      <c r="N69" s="92">
        <f t="shared" si="15"/>
        <v>98.88923395445136</v>
      </c>
      <c r="O69" s="68">
        <v>61.24734183944711</v>
      </c>
      <c r="P69" s="59">
        <v>97.324534</v>
      </c>
      <c r="Q69" s="69">
        <v>98.97540983606558</v>
      </c>
      <c r="R69" s="70" t="s">
        <v>1</v>
      </c>
      <c r="S69" s="44">
        <f t="shared" si="16"/>
        <v>85.79543954065517</v>
      </c>
      <c r="T69" s="66">
        <v>98.47222222222221</v>
      </c>
      <c r="U69" s="59">
        <v>68.3</v>
      </c>
      <c r="V69" s="59">
        <v>100</v>
      </c>
      <c r="W69" s="92">
        <f t="shared" si="17"/>
        <v>91.50208333333333</v>
      </c>
      <c r="X69" s="103">
        <f t="shared" si="18"/>
        <v>92.17428606470928</v>
      </c>
      <c r="Y69" s="52">
        <v>100</v>
      </c>
      <c r="Z69" s="44">
        <f t="shared" si="19"/>
        <v>100</v>
      </c>
      <c r="AA69" s="87">
        <v>74.41424554826624</v>
      </c>
      <c r="AB69" s="93">
        <f t="shared" si="20"/>
        <v>74.41424554826624</v>
      </c>
      <c r="AC69" s="90">
        <v>86.8421052631579</v>
      </c>
      <c r="AD69" s="82">
        <v>100</v>
      </c>
      <c r="AE69" s="94">
        <f t="shared" si="21"/>
        <v>90.89068825910931</v>
      </c>
      <c r="AF69" s="37">
        <f t="shared" si="22"/>
        <v>91.28267893257043</v>
      </c>
      <c r="AG69" s="38">
        <f t="shared" si="23"/>
        <v>82.66278599891189</v>
      </c>
    </row>
    <row r="70" spans="1:33" ht="15">
      <c r="A70" s="17">
        <v>69</v>
      </c>
      <c r="B70" s="18">
        <v>5660</v>
      </c>
      <c r="C70" s="19" t="s">
        <v>6</v>
      </c>
      <c r="D70" s="19" t="s">
        <v>92</v>
      </c>
      <c r="E70" s="20">
        <v>6</v>
      </c>
      <c r="F70" s="50">
        <v>81.15</v>
      </c>
      <c r="G70" s="51">
        <v>73.43915343915344</v>
      </c>
      <c r="H70" s="44">
        <f t="shared" si="12"/>
        <v>78.57971781305115</v>
      </c>
      <c r="I70" s="53">
        <v>75.00000000000003</v>
      </c>
      <c r="J70" s="45">
        <f t="shared" si="13"/>
        <v>75.00000000000003</v>
      </c>
      <c r="K70" s="36">
        <f t="shared" si="14"/>
        <v>77.14783068783069</v>
      </c>
      <c r="L70" s="66">
        <v>79.54545454545455</v>
      </c>
      <c r="M70" s="67">
        <v>98.41688654353563</v>
      </c>
      <c r="N70" s="92">
        <f t="shared" si="15"/>
        <v>85.44277704485488</v>
      </c>
      <c r="O70" s="68">
        <v>96.51654081265731</v>
      </c>
      <c r="P70" s="59">
        <v>97.45595875</v>
      </c>
      <c r="Q70" s="69">
        <v>98.35286664554957</v>
      </c>
      <c r="R70" s="70">
        <v>100</v>
      </c>
      <c r="S70" s="44">
        <f t="shared" si="16"/>
        <v>98.08134155205173</v>
      </c>
      <c r="T70" s="66">
        <v>95.13888888888889</v>
      </c>
      <c r="U70" s="59">
        <v>69.64285714285714</v>
      </c>
      <c r="V70" s="59">
        <v>100</v>
      </c>
      <c r="W70" s="92">
        <f t="shared" si="17"/>
        <v>90.58779761904762</v>
      </c>
      <c r="X70" s="103">
        <f t="shared" si="18"/>
        <v>91.52720696257217</v>
      </c>
      <c r="Y70" s="52">
        <v>66.846875</v>
      </c>
      <c r="Z70" s="44">
        <f t="shared" si="19"/>
        <v>66.846875</v>
      </c>
      <c r="AA70" s="87">
        <v>77.88191190253055</v>
      </c>
      <c r="AB70" s="93">
        <f t="shared" si="20"/>
        <v>77.88191190253055</v>
      </c>
      <c r="AC70" s="90">
        <v>84.21052631578947</v>
      </c>
      <c r="AD70" s="82">
        <v>100</v>
      </c>
      <c r="AE70" s="94">
        <f t="shared" si="21"/>
        <v>89.06882591093117</v>
      </c>
      <c r="AF70" s="37">
        <f t="shared" si="22"/>
        <v>76.551892349122</v>
      </c>
      <c r="AG70" s="38">
        <f t="shared" si="23"/>
        <v>82.6612058622438</v>
      </c>
    </row>
    <row r="71" spans="1:33" ht="15">
      <c r="A71" s="17">
        <v>70</v>
      </c>
      <c r="B71" s="18">
        <v>15690</v>
      </c>
      <c r="C71" s="19" t="s">
        <v>19</v>
      </c>
      <c r="D71" s="19" t="s">
        <v>78</v>
      </c>
      <c r="E71" s="20">
        <v>6</v>
      </c>
      <c r="F71" s="50">
        <v>72.1</v>
      </c>
      <c r="G71" s="51">
        <v>90.6456043956044</v>
      </c>
      <c r="H71" s="44">
        <f t="shared" si="12"/>
        <v>78.28186813186812</v>
      </c>
      <c r="I71" s="53">
        <v>5</v>
      </c>
      <c r="J71" s="45">
        <f t="shared" si="13"/>
        <v>5</v>
      </c>
      <c r="K71" s="36">
        <f t="shared" si="14"/>
        <v>48.96912087912087</v>
      </c>
      <c r="L71" s="66">
        <v>92.07317073170732</v>
      </c>
      <c r="M71" s="67">
        <v>98.35164835164835</v>
      </c>
      <c r="N71" s="92">
        <f t="shared" si="15"/>
        <v>94.0351949879389</v>
      </c>
      <c r="O71" s="68">
        <v>93.24497684009823</v>
      </c>
      <c r="P71" s="59">
        <v>99.88460745</v>
      </c>
      <c r="Q71" s="69">
        <v>95.15151515151516</v>
      </c>
      <c r="R71" s="70" t="s">
        <v>1</v>
      </c>
      <c r="S71" s="44">
        <f t="shared" si="16"/>
        <v>96.03364125148747</v>
      </c>
      <c r="T71" s="66">
        <v>81.11111111111113</v>
      </c>
      <c r="U71" s="59">
        <v>65</v>
      </c>
      <c r="V71" s="59">
        <v>100</v>
      </c>
      <c r="W71" s="92">
        <f t="shared" si="17"/>
        <v>84.16666666666667</v>
      </c>
      <c r="X71" s="103">
        <f t="shared" si="18"/>
        <v>92.86086782910388</v>
      </c>
      <c r="Y71" s="52">
        <v>100</v>
      </c>
      <c r="Z71" s="44">
        <f t="shared" si="19"/>
        <v>100</v>
      </c>
      <c r="AA71" s="87">
        <v>70.66541705716973</v>
      </c>
      <c r="AB71" s="93">
        <f t="shared" si="20"/>
        <v>70.66541705716973</v>
      </c>
      <c r="AC71" s="90">
        <v>81.57894736842105</v>
      </c>
      <c r="AD71" s="82">
        <v>100</v>
      </c>
      <c r="AE71" s="94">
        <f t="shared" si="21"/>
        <v>87.24696356275304</v>
      </c>
      <c r="AF71" s="37">
        <f t="shared" si="22"/>
        <v>89.25498199575793</v>
      </c>
      <c r="AG71" s="38">
        <f t="shared" si="23"/>
        <v>82.6401641057689</v>
      </c>
    </row>
    <row r="72" spans="1:33" ht="15">
      <c r="A72" s="17">
        <v>71</v>
      </c>
      <c r="B72" s="18">
        <v>76001</v>
      </c>
      <c r="C72" s="19" t="s">
        <v>75</v>
      </c>
      <c r="D72" s="19" t="s">
        <v>76</v>
      </c>
      <c r="E72" s="20" t="s">
        <v>46</v>
      </c>
      <c r="F72" s="50">
        <v>67.4</v>
      </c>
      <c r="G72" s="51">
        <v>80.24521774521774</v>
      </c>
      <c r="H72" s="44">
        <f t="shared" si="12"/>
        <v>71.68173924840592</v>
      </c>
      <c r="I72" s="53">
        <v>16</v>
      </c>
      <c r="J72" s="45">
        <f t="shared" si="13"/>
        <v>16</v>
      </c>
      <c r="K72" s="36">
        <f t="shared" si="14"/>
        <v>49.409043549043545</v>
      </c>
      <c r="L72" s="66">
        <v>91.27169764865198</v>
      </c>
      <c r="M72" s="67">
        <v>97.01736722879436</v>
      </c>
      <c r="N72" s="92">
        <f t="shared" si="15"/>
        <v>93.06721939244648</v>
      </c>
      <c r="O72" s="68">
        <v>99.21875</v>
      </c>
      <c r="P72" s="59">
        <v>88.77241040000001</v>
      </c>
      <c r="Q72" s="69">
        <v>93.52797644089188</v>
      </c>
      <c r="R72" s="70">
        <v>100</v>
      </c>
      <c r="S72" s="44">
        <f t="shared" si="16"/>
        <v>95.37978421022297</v>
      </c>
      <c r="T72" s="66">
        <v>95.83333333333334</v>
      </c>
      <c r="U72" s="59">
        <v>80</v>
      </c>
      <c r="V72" s="59">
        <v>100</v>
      </c>
      <c r="W72" s="92">
        <f t="shared" si="17"/>
        <v>93.4375</v>
      </c>
      <c r="X72" s="103">
        <f t="shared" si="18"/>
        <v>94.06630144106778</v>
      </c>
      <c r="Y72" s="52">
        <v>100</v>
      </c>
      <c r="Z72" s="44">
        <f t="shared" si="19"/>
        <v>100</v>
      </c>
      <c r="AA72" s="87">
        <v>71.97750702905353</v>
      </c>
      <c r="AB72" s="93">
        <f t="shared" si="20"/>
        <v>71.97750702905353</v>
      </c>
      <c r="AC72" s="90">
        <v>73.68421052631578</v>
      </c>
      <c r="AD72" s="82">
        <v>100</v>
      </c>
      <c r="AE72" s="94">
        <f t="shared" si="21"/>
        <v>81.78137651821862</v>
      </c>
      <c r="AF72" s="37">
        <f t="shared" si="22"/>
        <v>87.7738864499581</v>
      </c>
      <c r="AG72" s="38">
        <f t="shared" si="23"/>
        <v>82.61788386621906</v>
      </c>
    </row>
    <row r="73" spans="1:33" ht="15">
      <c r="A73" s="17">
        <v>72</v>
      </c>
      <c r="B73" s="18">
        <v>15187</v>
      </c>
      <c r="C73" s="19" t="s">
        <v>19</v>
      </c>
      <c r="D73" s="19" t="s">
        <v>91</v>
      </c>
      <c r="E73" s="20">
        <v>6</v>
      </c>
      <c r="F73" s="50">
        <v>83.6</v>
      </c>
      <c r="G73" s="51">
        <v>82.36874236874237</v>
      </c>
      <c r="H73" s="44">
        <f t="shared" si="12"/>
        <v>83.18958078958079</v>
      </c>
      <c r="I73" s="53">
        <v>16</v>
      </c>
      <c r="J73" s="45">
        <f t="shared" si="13"/>
        <v>16</v>
      </c>
      <c r="K73" s="36">
        <f t="shared" si="14"/>
        <v>56.31374847374847</v>
      </c>
      <c r="L73" s="66">
        <v>61.702127659574465</v>
      </c>
      <c r="M73" s="67">
        <v>100</v>
      </c>
      <c r="N73" s="92">
        <f t="shared" si="15"/>
        <v>73.67021276595744</v>
      </c>
      <c r="O73" s="68">
        <v>92.13038631987696</v>
      </c>
      <c r="P73" s="59">
        <v>97.10267295</v>
      </c>
      <c r="Q73" s="69">
        <v>99.47275922671353</v>
      </c>
      <c r="R73" s="70" t="s">
        <v>1</v>
      </c>
      <c r="S73" s="44">
        <f t="shared" si="16"/>
        <v>96.1751257866767</v>
      </c>
      <c r="T73" s="66">
        <v>94.72222222222223</v>
      </c>
      <c r="U73" s="59">
        <v>85</v>
      </c>
      <c r="V73" s="59">
        <v>100</v>
      </c>
      <c r="W73" s="92">
        <f t="shared" si="17"/>
        <v>94.27083333333334</v>
      </c>
      <c r="X73" s="103">
        <f t="shared" si="18"/>
        <v>86.79230208772033</v>
      </c>
      <c r="Y73" s="52">
        <v>100</v>
      </c>
      <c r="Z73" s="44">
        <f t="shared" si="19"/>
        <v>100</v>
      </c>
      <c r="AA73" s="87">
        <v>79.85004686035623</v>
      </c>
      <c r="AB73" s="93">
        <f t="shared" si="20"/>
        <v>79.85004686035623</v>
      </c>
      <c r="AC73" s="90">
        <v>81.57894736842105</v>
      </c>
      <c r="AD73" s="82">
        <v>100</v>
      </c>
      <c r="AE73" s="94">
        <f t="shared" si="21"/>
        <v>87.24696356275304</v>
      </c>
      <c r="AF73" s="37">
        <f t="shared" si="22"/>
        <v>91.32152370147489</v>
      </c>
      <c r="AG73" s="38">
        <f t="shared" si="23"/>
        <v>82.50828001042778</v>
      </c>
    </row>
    <row r="74" spans="1:33" ht="15">
      <c r="A74" s="17">
        <v>73</v>
      </c>
      <c r="B74" s="18">
        <v>68669</v>
      </c>
      <c r="C74" s="19" t="s">
        <v>43</v>
      </c>
      <c r="D74" s="19" t="s">
        <v>96</v>
      </c>
      <c r="E74" s="20">
        <v>6</v>
      </c>
      <c r="F74" s="50">
        <v>87.35</v>
      </c>
      <c r="G74" s="51">
        <v>88.36487586487586</v>
      </c>
      <c r="H74" s="44">
        <f t="shared" si="12"/>
        <v>87.68829195495861</v>
      </c>
      <c r="I74" s="53">
        <v>5</v>
      </c>
      <c r="J74" s="45">
        <f t="shared" si="13"/>
        <v>5</v>
      </c>
      <c r="K74" s="36">
        <f t="shared" si="14"/>
        <v>54.61297517297517</v>
      </c>
      <c r="L74" s="66">
        <v>85.04273504273505</v>
      </c>
      <c r="M74" s="67">
        <v>99.00990099009901</v>
      </c>
      <c r="N74" s="92">
        <f t="shared" si="15"/>
        <v>89.40747440128628</v>
      </c>
      <c r="O74" s="68">
        <v>72.47152610141934</v>
      </c>
      <c r="P74" s="59">
        <v>98.22448575</v>
      </c>
      <c r="Q74" s="69">
        <v>96.25057155921354</v>
      </c>
      <c r="R74" s="70" t="s">
        <v>1</v>
      </c>
      <c r="S74" s="44">
        <f t="shared" si="16"/>
        <v>88.92658059866707</v>
      </c>
      <c r="T74" s="66">
        <v>98.61111111111111</v>
      </c>
      <c r="U74" s="59">
        <v>46.25</v>
      </c>
      <c r="V74" s="59">
        <v>100</v>
      </c>
      <c r="W74" s="92">
        <f t="shared" si="17"/>
        <v>86.04166666666667</v>
      </c>
      <c r="X74" s="103">
        <f t="shared" si="18"/>
        <v>88.54195533331469</v>
      </c>
      <c r="Y74" s="52">
        <v>100</v>
      </c>
      <c r="Z74" s="44">
        <f t="shared" si="19"/>
        <v>100</v>
      </c>
      <c r="AA74" s="87">
        <v>67.38519212746023</v>
      </c>
      <c r="AB74" s="93">
        <f t="shared" si="20"/>
        <v>67.38519212746023</v>
      </c>
      <c r="AC74" s="90">
        <v>89.47368421052632</v>
      </c>
      <c r="AD74" s="82">
        <v>100</v>
      </c>
      <c r="AE74" s="94">
        <f t="shared" si="21"/>
        <v>92.71255060728745</v>
      </c>
      <c r="AF74" s="37">
        <f t="shared" si="22"/>
        <v>90.29324717604698</v>
      </c>
      <c r="AG74" s="38">
        <f t="shared" si="23"/>
        <v>82.45667603833971</v>
      </c>
    </row>
    <row r="75" spans="1:33" ht="15">
      <c r="A75" s="17">
        <v>74</v>
      </c>
      <c r="B75" s="18">
        <v>15238</v>
      </c>
      <c r="C75" s="19" t="s">
        <v>19</v>
      </c>
      <c r="D75" s="19" t="s">
        <v>83</v>
      </c>
      <c r="E75" s="20">
        <v>3</v>
      </c>
      <c r="F75" s="50">
        <v>84.3</v>
      </c>
      <c r="G75" s="51">
        <v>97.77777777777776</v>
      </c>
      <c r="H75" s="44">
        <f t="shared" si="12"/>
        <v>88.79259259259257</v>
      </c>
      <c r="I75" s="53">
        <v>21.000000000000004</v>
      </c>
      <c r="J75" s="45">
        <f t="shared" si="13"/>
        <v>21.000000000000004</v>
      </c>
      <c r="K75" s="36">
        <f t="shared" si="14"/>
        <v>61.67555555555555</v>
      </c>
      <c r="L75" s="66">
        <v>67.70186335403727</v>
      </c>
      <c r="M75" s="67">
        <v>99.82110912343471</v>
      </c>
      <c r="N75" s="92">
        <f t="shared" si="15"/>
        <v>77.73912765697398</v>
      </c>
      <c r="O75" s="68">
        <v>94.10173160173161</v>
      </c>
      <c r="P75" s="59">
        <v>96.33012875</v>
      </c>
      <c r="Q75" s="69">
        <v>99.40074552918416</v>
      </c>
      <c r="R75" s="70" t="s">
        <v>1</v>
      </c>
      <c r="S75" s="44">
        <f t="shared" si="16"/>
        <v>96.55048683408006</v>
      </c>
      <c r="T75" s="66">
        <v>97.91666666666666</v>
      </c>
      <c r="U75" s="59">
        <v>65</v>
      </c>
      <c r="V75" s="59">
        <v>100</v>
      </c>
      <c r="W75" s="92">
        <f t="shared" si="17"/>
        <v>90.46875</v>
      </c>
      <c r="X75" s="103">
        <f t="shared" si="18"/>
        <v>87.80959579642162</v>
      </c>
      <c r="Y75" s="52">
        <v>83.49791666666667</v>
      </c>
      <c r="Z75" s="44">
        <f t="shared" si="19"/>
        <v>83.49791666666667</v>
      </c>
      <c r="AA75" s="87">
        <v>82.28678537956901</v>
      </c>
      <c r="AB75" s="93">
        <f t="shared" si="20"/>
        <v>82.28678537956901</v>
      </c>
      <c r="AC75" s="90">
        <v>94.73684210526315</v>
      </c>
      <c r="AD75" s="82">
        <v>100</v>
      </c>
      <c r="AE75" s="94">
        <f t="shared" si="21"/>
        <v>96.35627530364373</v>
      </c>
      <c r="AF75" s="37">
        <f t="shared" si="22"/>
        <v>87.40437868408725</v>
      </c>
      <c r="AG75" s="38">
        <f t="shared" si="23"/>
        <v>82.42070090331467</v>
      </c>
    </row>
    <row r="76" spans="1:33" ht="15">
      <c r="A76" s="17">
        <v>75</v>
      </c>
      <c r="B76" s="18">
        <v>25224</v>
      </c>
      <c r="C76" s="19" t="s">
        <v>21</v>
      </c>
      <c r="D76" s="19" t="s">
        <v>339</v>
      </c>
      <c r="E76" s="20">
        <v>6</v>
      </c>
      <c r="F76" s="50">
        <v>82.5</v>
      </c>
      <c r="G76" s="51">
        <v>88.86853886853888</v>
      </c>
      <c r="H76" s="44">
        <f t="shared" si="12"/>
        <v>84.62284628951295</v>
      </c>
      <c r="I76" s="53">
        <v>21.000000000000004</v>
      </c>
      <c r="J76" s="45">
        <f t="shared" si="13"/>
        <v>21.000000000000004</v>
      </c>
      <c r="K76" s="36">
        <f t="shared" si="14"/>
        <v>59.173707773707775</v>
      </c>
      <c r="L76" s="66">
        <v>83.66336633663366</v>
      </c>
      <c r="M76" s="67">
        <v>99.53051643192488</v>
      </c>
      <c r="N76" s="92">
        <f t="shared" si="15"/>
        <v>88.62185074141216</v>
      </c>
      <c r="O76" s="68">
        <v>98.36170269288252</v>
      </c>
      <c r="P76" s="59">
        <v>98.30067055</v>
      </c>
      <c r="Q76" s="69">
        <v>99.58871915393655</v>
      </c>
      <c r="R76" s="70">
        <v>100</v>
      </c>
      <c r="S76" s="44">
        <f t="shared" si="16"/>
        <v>99.06277309920478</v>
      </c>
      <c r="T76" s="66">
        <v>75.27777777777777</v>
      </c>
      <c r="U76" s="59">
        <v>27.894736842105264</v>
      </c>
      <c r="V76" s="59">
        <v>100</v>
      </c>
      <c r="W76" s="92">
        <f t="shared" si="17"/>
        <v>72.70285087719299</v>
      </c>
      <c r="X76" s="103">
        <f t="shared" si="18"/>
        <v>89.61441971168537</v>
      </c>
      <c r="Y76" s="52">
        <v>83.48020833333334</v>
      </c>
      <c r="Z76" s="44">
        <f t="shared" si="19"/>
        <v>83.48020833333334</v>
      </c>
      <c r="AA76" s="87">
        <v>87.53514526710414</v>
      </c>
      <c r="AB76" s="93">
        <f t="shared" si="20"/>
        <v>87.53514526710414</v>
      </c>
      <c r="AC76" s="90">
        <v>86.8421052631579</v>
      </c>
      <c r="AD76" s="82">
        <v>100</v>
      </c>
      <c r="AE76" s="94">
        <f t="shared" si="21"/>
        <v>90.89068825910931</v>
      </c>
      <c r="AF76" s="37">
        <f t="shared" si="22"/>
        <v>86.80097511930896</v>
      </c>
      <c r="AG76" s="38">
        <f t="shared" si="23"/>
        <v>82.4008994871393</v>
      </c>
    </row>
    <row r="77" spans="1:33" ht="15">
      <c r="A77" s="17">
        <v>76</v>
      </c>
      <c r="B77" s="18">
        <v>52258</v>
      </c>
      <c r="C77" s="19" t="s">
        <v>34</v>
      </c>
      <c r="D77" s="19" t="s">
        <v>97</v>
      </c>
      <c r="E77" s="20">
        <v>6</v>
      </c>
      <c r="F77" s="50">
        <v>61.2</v>
      </c>
      <c r="G77" s="51">
        <v>80.48280423280423</v>
      </c>
      <c r="H77" s="44">
        <f t="shared" si="12"/>
        <v>67.62760141093474</v>
      </c>
      <c r="I77" s="53">
        <v>10</v>
      </c>
      <c r="J77" s="45">
        <f t="shared" si="13"/>
        <v>10</v>
      </c>
      <c r="K77" s="36">
        <f t="shared" si="14"/>
        <v>44.576560846560845</v>
      </c>
      <c r="L77" s="66">
        <v>93.71428571428572</v>
      </c>
      <c r="M77" s="67">
        <v>100</v>
      </c>
      <c r="N77" s="92">
        <f t="shared" si="15"/>
        <v>95.67857142857143</v>
      </c>
      <c r="O77" s="68">
        <v>78.44633050979346</v>
      </c>
      <c r="P77" s="59">
        <v>99.03239715000001</v>
      </c>
      <c r="Q77" s="69">
        <v>91.54140127388534</v>
      </c>
      <c r="R77" s="70">
        <v>100</v>
      </c>
      <c r="S77" s="44">
        <f t="shared" si="16"/>
        <v>92.2550322334197</v>
      </c>
      <c r="T77" s="66">
        <v>99.30555555555554</v>
      </c>
      <c r="U77" s="59">
        <v>45</v>
      </c>
      <c r="V77" s="59">
        <v>100</v>
      </c>
      <c r="W77" s="92">
        <f t="shared" si="17"/>
        <v>85.98958333333333</v>
      </c>
      <c r="X77" s="103">
        <f t="shared" si="18"/>
        <v>92.37135813146313</v>
      </c>
      <c r="Y77" s="52">
        <v>100</v>
      </c>
      <c r="Z77" s="44">
        <f t="shared" si="19"/>
        <v>100</v>
      </c>
      <c r="AA77" s="87">
        <v>74.22680412371142</v>
      </c>
      <c r="AB77" s="93">
        <f t="shared" si="20"/>
        <v>74.22680412371142</v>
      </c>
      <c r="AC77" s="90">
        <v>86.8421052631579</v>
      </c>
      <c r="AD77" s="82">
        <v>100</v>
      </c>
      <c r="AE77" s="94">
        <f t="shared" si="21"/>
        <v>90.89068825910931</v>
      </c>
      <c r="AF77" s="37">
        <f t="shared" si="22"/>
        <v>91.2405046120456</v>
      </c>
      <c r="AG77" s="38">
        <f t="shared" si="23"/>
        <v>82.36005726671567</v>
      </c>
    </row>
    <row r="78" spans="1:33" ht="15">
      <c r="A78" s="17">
        <v>77</v>
      </c>
      <c r="B78" s="18">
        <v>63001</v>
      </c>
      <c r="C78" s="19" t="s">
        <v>39</v>
      </c>
      <c r="D78" s="19" t="s">
        <v>85</v>
      </c>
      <c r="E78" s="20">
        <v>1</v>
      </c>
      <c r="F78" s="50">
        <v>81.6</v>
      </c>
      <c r="G78" s="51">
        <v>83.11711436711435</v>
      </c>
      <c r="H78" s="44">
        <f t="shared" si="12"/>
        <v>82.1057047890381</v>
      </c>
      <c r="I78" s="53">
        <v>16</v>
      </c>
      <c r="J78" s="45">
        <f t="shared" si="13"/>
        <v>16</v>
      </c>
      <c r="K78" s="36">
        <f t="shared" si="14"/>
        <v>55.66342287342286</v>
      </c>
      <c r="L78" s="66">
        <v>44.04031551270815</v>
      </c>
      <c r="M78" s="67">
        <v>99.61815867628341</v>
      </c>
      <c r="N78" s="92">
        <f t="shared" si="15"/>
        <v>61.40839150132542</v>
      </c>
      <c r="O78" s="68">
        <v>84.27276234567901</v>
      </c>
      <c r="P78" s="59">
        <v>96.76767360000001</v>
      </c>
      <c r="Q78" s="69">
        <v>95.44767547306692</v>
      </c>
      <c r="R78" s="70">
        <v>100</v>
      </c>
      <c r="S78" s="44">
        <f t="shared" si="16"/>
        <v>94.12202785468648</v>
      </c>
      <c r="T78" s="66">
        <v>98.47222222222221</v>
      </c>
      <c r="U78" s="59">
        <v>65</v>
      </c>
      <c r="V78" s="59">
        <v>100</v>
      </c>
      <c r="W78" s="92">
        <f t="shared" si="17"/>
        <v>90.67708333333333</v>
      </c>
      <c r="X78" s="103">
        <f t="shared" si="18"/>
        <v>80.34758440907143</v>
      </c>
      <c r="Y78" s="52">
        <v>100</v>
      </c>
      <c r="Z78" s="44">
        <f t="shared" si="19"/>
        <v>100</v>
      </c>
      <c r="AA78" s="87">
        <v>94.9390815370198</v>
      </c>
      <c r="AB78" s="93">
        <f t="shared" si="20"/>
        <v>94.9390815370198</v>
      </c>
      <c r="AC78" s="90">
        <v>94.73684210526315</v>
      </c>
      <c r="AD78" s="82">
        <v>100</v>
      </c>
      <c r="AE78" s="94">
        <f t="shared" si="21"/>
        <v>96.35627530364373</v>
      </c>
      <c r="AF78" s="37">
        <f t="shared" si="22"/>
        <v>97.67708281951366</v>
      </c>
      <c r="AG78" s="38">
        <f t="shared" si="23"/>
        <v>82.3425514661186</v>
      </c>
    </row>
    <row r="79" spans="1:33" ht="15">
      <c r="A79" s="17">
        <v>78</v>
      </c>
      <c r="B79" s="18">
        <v>5034</v>
      </c>
      <c r="C79" s="19" t="s">
        <v>6</v>
      </c>
      <c r="D79" s="19" t="s">
        <v>80</v>
      </c>
      <c r="E79" s="20">
        <v>6</v>
      </c>
      <c r="F79" s="50">
        <v>64.7</v>
      </c>
      <c r="G79" s="51">
        <v>83.74796499796501</v>
      </c>
      <c r="H79" s="44">
        <f t="shared" si="12"/>
        <v>71.04932166598834</v>
      </c>
      <c r="I79" s="53">
        <v>16</v>
      </c>
      <c r="J79" s="45">
        <f t="shared" si="13"/>
        <v>16</v>
      </c>
      <c r="K79" s="36">
        <f t="shared" si="14"/>
        <v>49.02959299959301</v>
      </c>
      <c r="L79" s="66">
        <v>76.905311778291</v>
      </c>
      <c r="M79" s="67">
        <v>99.57081545064378</v>
      </c>
      <c r="N79" s="92">
        <f t="shared" si="15"/>
        <v>83.98828167590123</v>
      </c>
      <c r="O79" s="68">
        <v>98.828125</v>
      </c>
      <c r="P79" s="59">
        <v>95.77714745</v>
      </c>
      <c r="Q79" s="69">
        <v>97.17557251908397</v>
      </c>
      <c r="R79" s="70">
        <v>100</v>
      </c>
      <c r="S79" s="44">
        <f t="shared" si="16"/>
        <v>97.945211242271</v>
      </c>
      <c r="T79" s="66">
        <v>95.13888888888889</v>
      </c>
      <c r="U79" s="67">
        <v>85</v>
      </c>
      <c r="V79" s="59">
        <v>100</v>
      </c>
      <c r="W79" s="92">
        <f t="shared" si="17"/>
        <v>94.42708333333333</v>
      </c>
      <c r="X79" s="103">
        <f t="shared" si="18"/>
        <v>91.65881383393557</v>
      </c>
      <c r="Y79" s="52">
        <v>100</v>
      </c>
      <c r="Z79" s="44">
        <f t="shared" si="19"/>
        <v>100</v>
      </c>
      <c r="AA79" s="87">
        <v>63.730084348641114</v>
      </c>
      <c r="AB79" s="93">
        <f t="shared" si="20"/>
        <v>63.730084348641114</v>
      </c>
      <c r="AC79" s="90">
        <v>89.47368421052632</v>
      </c>
      <c r="AD79" s="82">
        <v>100</v>
      </c>
      <c r="AE79" s="94">
        <f t="shared" si="21"/>
        <v>92.71255060728745</v>
      </c>
      <c r="AF79" s="37">
        <f t="shared" si="22"/>
        <v>89.47084792581268</v>
      </c>
      <c r="AG79" s="38">
        <f t="shared" si="23"/>
        <v>82.2577833038179</v>
      </c>
    </row>
    <row r="80" spans="1:33" ht="15">
      <c r="A80" s="17">
        <v>79</v>
      </c>
      <c r="B80" s="18">
        <v>15764</v>
      </c>
      <c r="C80" s="19" t="s">
        <v>19</v>
      </c>
      <c r="D80" s="19" t="s">
        <v>86</v>
      </c>
      <c r="E80" s="20">
        <v>6</v>
      </c>
      <c r="F80" s="50">
        <v>71.5</v>
      </c>
      <c r="G80" s="51">
        <v>86.34411884411884</v>
      </c>
      <c r="H80" s="44">
        <f t="shared" si="12"/>
        <v>76.44803961470627</v>
      </c>
      <c r="I80" s="53">
        <v>26</v>
      </c>
      <c r="J80" s="45">
        <f t="shared" si="13"/>
        <v>26</v>
      </c>
      <c r="K80" s="36">
        <f t="shared" si="14"/>
        <v>56.268823768823765</v>
      </c>
      <c r="L80" s="66">
        <v>93.28358208955224</v>
      </c>
      <c r="M80" s="67">
        <v>89.1891891891892</v>
      </c>
      <c r="N80" s="92">
        <f t="shared" si="15"/>
        <v>92.0040843081888</v>
      </c>
      <c r="O80" s="68">
        <v>95.73557859209579</v>
      </c>
      <c r="P80" s="59">
        <v>96.8448025</v>
      </c>
      <c r="Q80" s="69">
        <v>99.2691839220463</v>
      </c>
      <c r="R80" s="70" t="s">
        <v>1</v>
      </c>
      <c r="S80" s="44">
        <f t="shared" si="16"/>
        <v>97.22238634533609</v>
      </c>
      <c r="T80" s="66">
        <v>100</v>
      </c>
      <c r="U80" s="59">
        <v>35</v>
      </c>
      <c r="V80" s="59">
        <v>100</v>
      </c>
      <c r="W80" s="92">
        <f t="shared" si="17"/>
        <v>83.75</v>
      </c>
      <c r="X80" s="103">
        <f t="shared" si="18"/>
        <v>92.44058826140997</v>
      </c>
      <c r="Y80" s="52">
        <v>83.47777777777777</v>
      </c>
      <c r="Z80" s="44">
        <f t="shared" si="19"/>
        <v>83.47777777777777</v>
      </c>
      <c r="AA80" s="87">
        <v>76.66354264292417</v>
      </c>
      <c r="AB80" s="93">
        <f t="shared" si="20"/>
        <v>76.66354264292417</v>
      </c>
      <c r="AC80" s="90">
        <v>89.47368421052632</v>
      </c>
      <c r="AD80" s="82">
        <v>100</v>
      </c>
      <c r="AE80" s="94">
        <f t="shared" si="21"/>
        <v>92.71255060728745</v>
      </c>
      <c r="AF80" s="37">
        <f t="shared" si="22"/>
        <v>84.94587604202636</v>
      </c>
      <c r="AG80" s="38">
        <f t="shared" si="23"/>
        <v>82.2083504751393</v>
      </c>
    </row>
    <row r="81" spans="1:33" ht="15">
      <c r="A81" s="17">
        <v>80</v>
      </c>
      <c r="B81" s="18">
        <v>41001</v>
      </c>
      <c r="C81" s="19" t="s">
        <v>15</v>
      </c>
      <c r="D81" s="19" t="s">
        <v>105</v>
      </c>
      <c r="E81" s="20">
        <v>1</v>
      </c>
      <c r="F81" s="50">
        <v>69.95</v>
      </c>
      <c r="G81" s="51">
        <v>79.47089947089947</v>
      </c>
      <c r="H81" s="44">
        <f t="shared" si="12"/>
        <v>73.12363315696649</v>
      </c>
      <c r="I81" s="53">
        <v>21.000000000000004</v>
      </c>
      <c r="J81" s="45">
        <f t="shared" si="13"/>
        <v>21.000000000000004</v>
      </c>
      <c r="K81" s="36">
        <f t="shared" si="14"/>
        <v>52.274179894179895</v>
      </c>
      <c r="L81" s="66">
        <v>73.55233853006682</v>
      </c>
      <c r="M81" s="67">
        <v>96.76331759946055</v>
      </c>
      <c r="N81" s="92">
        <f t="shared" si="15"/>
        <v>80.80576948925236</v>
      </c>
      <c r="O81" s="68">
        <v>70.90919788041191</v>
      </c>
      <c r="P81" s="59">
        <v>97.66332355</v>
      </c>
      <c r="Q81" s="69">
        <v>96.740972704234</v>
      </c>
      <c r="R81" s="70">
        <v>100</v>
      </c>
      <c r="S81" s="44">
        <f t="shared" si="16"/>
        <v>91.32837353366148</v>
      </c>
      <c r="T81" s="66">
        <v>98.47222222222221</v>
      </c>
      <c r="U81" s="59">
        <v>63.23529411764706</v>
      </c>
      <c r="V81" s="59">
        <v>100</v>
      </c>
      <c r="W81" s="92">
        <f t="shared" si="17"/>
        <v>90.2359068627451</v>
      </c>
      <c r="X81" s="103">
        <f t="shared" si="18"/>
        <v>86.90083858171455</v>
      </c>
      <c r="Y81" s="52">
        <v>100</v>
      </c>
      <c r="Z81" s="44">
        <f t="shared" si="19"/>
        <v>100</v>
      </c>
      <c r="AA81" s="87">
        <v>76.94470477975636</v>
      </c>
      <c r="AB81" s="93">
        <f t="shared" si="20"/>
        <v>76.94470477975636</v>
      </c>
      <c r="AC81" s="90">
        <v>89.47368421052632</v>
      </c>
      <c r="AD81" s="82">
        <v>100</v>
      </c>
      <c r="AE81" s="94">
        <f t="shared" si="21"/>
        <v>92.71255060728745</v>
      </c>
      <c r="AF81" s="37">
        <f t="shared" si="22"/>
        <v>92.4441375228136</v>
      </c>
      <c r="AG81" s="38">
        <f t="shared" si="23"/>
        <v>82.19282642064724</v>
      </c>
    </row>
    <row r="82" spans="1:33" ht="15">
      <c r="A82" s="17">
        <v>81</v>
      </c>
      <c r="B82" s="18">
        <v>54261</v>
      </c>
      <c r="C82" s="19" t="s">
        <v>100</v>
      </c>
      <c r="D82" s="19" t="s">
        <v>101</v>
      </c>
      <c r="E82" s="20">
        <v>4</v>
      </c>
      <c r="F82" s="50">
        <v>86.6</v>
      </c>
      <c r="G82" s="51">
        <v>80.16534391534391</v>
      </c>
      <c r="H82" s="44">
        <f t="shared" si="12"/>
        <v>84.45511463844797</v>
      </c>
      <c r="I82" s="53">
        <v>11</v>
      </c>
      <c r="J82" s="45">
        <f t="shared" si="13"/>
        <v>11</v>
      </c>
      <c r="K82" s="36">
        <f t="shared" si="14"/>
        <v>55.07306878306878</v>
      </c>
      <c r="L82" s="66">
        <v>60</v>
      </c>
      <c r="M82" s="67">
        <v>98.4375</v>
      </c>
      <c r="N82" s="92">
        <f t="shared" si="15"/>
        <v>72.01171875</v>
      </c>
      <c r="O82" s="68">
        <v>84.96555227628164</v>
      </c>
      <c r="P82" s="59">
        <v>94.74430015000002</v>
      </c>
      <c r="Q82" s="69">
        <v>92.35603872940376</v>
      </c>
      <c r="R82" s="70">
        <v>100</v>
      </c>
      <c r="S82" s="44">
        <f t="shared" si="16"/>
        <v>93.01647278892136</v>
      </c>
      <c r="T82" s="66">
        <v>85.97222222222221</v>
      </c>
      <c r="U82" s="59">
        <v>70</v>
      </c>
      <c r="V82" s="59">
        <v>100</v>
      </c>
      <c r="W82" s="92">
        <f t="shared" si="17"/>
        <v>87.23958333333333</v>
      </c>
      <c r="X82" s="103">
        <f t="shared" si="18"/>
        <v>83.45919328223522</v>
      </c>
      <c r="Y82" s="52">
        <v>100</v>
      </c>
      <c r="Z82" s="44">
        <f t="shared" si="19"/>
        <v>100</v>
      </c>
      <c r="AA82" s="87">
        <v>83.22399250234312</v>
      </c>
      <c r="AB82" s="93">
        <f t="shared" si="20"/>
        <v>83.22399250234312</v>
      </c>
      <c r="AC82" s="90">
        <v>92.10526315789474</v>
      </c>
      <c r="AD82" s="82">
        <v>100</v>
      </c>
      <c r="AE82" s="94">
        <f t="shared" si="21"/>
        <v>94.53441295546558</v>
      </c>
      <c r="AF82" s="37">
        <f t="shared" si="22"/>
        <v>94.44908252355351</v>
      </c>
      <c r="AG82" s="38">
        <f t="shared" si="23"/>
        <v>82.17792407892925</v>
      </c>
    </row>
    <row r="83" spans="1:33" ht="15">
      <c r="A83" s="17">
        <v>82</v>
      </c>
      <c r="B83" s="18">
        <v>52560</v>
      </c>
      <c r="C83" s="19" t="s">
        <v>34</v>
      </c>
      <c r="D83" s="19" t="s">
        <v>89</v>
      </c>
      <c r="E83" s="20">
        <v>6</v>
      </c>
      <c r="F83" s="50">
        <v>54.6</v>
      </c>
      <c r="G83" s="51">
        <v>81.37464387464387</v>
      </c>
      <c r="H83" s="44">
        <f t="shared" si="12"/>
        <v>63.524881291547956</v>
      </c>
      <c r="I83" s="53">
        <v>10</v>
      </c>
      <c r="J83" s="45">
        <f t="shared" si="13"/>
        <v>10</v>
      </c>
      <c r="K83" s="36">
        <f t="shared" si="14"/>
        <v>42.11492877492877</v>
      </c>
      <c r="L83" s="66">
        <v>86.15384615384616</v>
      </c>
      <c r="M83" s="67">
        <v>99.72565157750343</v>
      </c>
      <c r="N83" s="92">
        <f t="shared" si="15"/>
        <v>90.39503534873906</v>
      </c>
      <c r="O83" s="68">
        <v>95.30648357229009</v>
      </c>
      <c r="P83" s="59">
        <v>97.27860095</v>
      </c>
      <c r="Q83" s="69">
        <v>99.20601755119097</v>
      </c>
      <c r="R83" s="70">
        <v>100</v>
      </c>
      <c r="S83" s="44">
        <f t="shared" si="16"/>
        <v>97.94777551837026</v>
      </c>
      <c r="T83" s="66">
        <v>92.77777777777777</v>
      </c>
      <c r="U83" s="59">
        <v>67.5</v>
      </c>
      <c r="V83" s="59">
        <v>90</v>
      </c>
      <c r="W83" s="92">
        <f t="shared" si="17"/>
        <v>85.41666666666666</v>
      </c>
      <c r="X83" s="103">
        <f t="shared" si="18"/>
        <v>92.42045768017707</v>
      </c>
      <c r="Y83" s="52">
        <v>100</v>
      </c>
      <c r="Z83" s="44">
        <f t="shared" si="19"/>
        <v>100</v>
      </c>
      <c r="AA83" s="87">
        <v>77.22586691658861</v>
      </c>
      <c r="AB83" s="93">
        <f t="shared" si="20"/>
        <v>77.22586691658861</v>
      </c>
      <c r="AC83" s="90">
        <v>86.8421052631579</v>
      </c>
      <c r="AD83" s="82">
        <v>100</v>
      </c>
      <c r="AE83" s="94">
        <f t="shared" si="21"/>
        <v>90.89068825910931</v>
      </c>
      <c r="AF83" s="37">
        <f t="shared" si="22"/>
        <v>91.91529374044296</v>
      </c>
      <c r="AG83" s="38">
        <f t="shared" si="23"/>
        <v>82.15728632323376</v>
      </c>
    </row>
    <row r="84" spans="1:33" ht="15">
      <c r="A84" s="17">
        <v>83</v>
      </c>
      <c r="B84" s="18">
        <v>25718</v>
      </c>
      <c r="C84" s="19" t="s">
        <v>21</v>
      </c>
      <c r="D84" s="19" t="s">
        <v>285</v>
      </c>
      <c r="E84" s="20">
        <v>6</v>
      </c>
      <c r="F84" s="50">
        <v>52.2</v>
      </c>
      <c r="G84" s="51">
        <v>78.10185185185186</v>
      </c>
      <c r="H84" s="44">
        <f t="shared" si="12"/>
        <v>60.833950617283946</v>
      </c>
      <c r="I84" s="53">
        <v>16</v>
      </c>
      <c r="J84" s="45">
        <f t="shared" si="13"/>
        <v>16</v>
      </c>
      <c r="K84" s="36">
        <f t="shared" si="14"/>
        <v>42.90037037037037</v>
      </c>
      <c r="L84" s="66">
        <v>93.44262295081968</v>
      </c>
      <c r="M84" s="67">
        <v>98.41269841269842</v>
      </c>
      <c r="N84" s="92">
        <f t="shared" si="15"/>
        <v>94.99577153265679</v>
      </c>
      <c r="O84" s="68">
        <v>94.39359401374487</v>
      </c>
      <c r="P84" s="59">
        <v>96.72348635</v>
      </c>
      <c r="Q84" s="69">
        <v>96.13636363636363</v>
      </c>
      <c r="R84" s="70" t="s">
        <v>1</v>
      </c>
      <c r="S84" s="44">
        <f t="shared" si="16"/>
        <v>95.69130353253615</v>
      </c>
      <c r="T84" s="66">
        <v>98.61111111111111</v>
      </c>
      <c r="U84" s="59">
        <v>65</v>
      </c>
      <c r="V84" s="59">
        <v>100</v>
      </c>
      <c r="W84" s="92">
        <f t="shared" si="17"/>
        <v>90.72916666666667</v>
      </c>
      <c r="X84" s="103">
        <f t="shared" si="18"/>
        <v>94.42066335941053</v>
      </c>
      <c r="Y84" s="52">
        <v>100</v>
      </c>
      <c r="Z84" s="44">
        <f t="shared" si="19"/>
        <v>100</v>
      </c>
      <c r="AA84" s="87">
        <v>63.636363636363704</v>
      </c>
      <c r="AB84" s="93">
        <f t="shared" si="20"/>
        <v>63.636363636363704</v>
      </c>
      <c r="AC84" s="90">
        <v>89.47368421052632</v>
      </c>
      <c r="AD84" s="82">
        <v>100</v>
      </c>
      <c r="AE84" s="94">
        <f t="shared" si="21"/>
        <v>92.71255060728745</v>
      </c>
      <c r="AF84" s="37">
        <f t="shared" si="22"/>
        <v>89.44976076555025</v>
      </c>
      <c r="AG84" s="38">
        <f t="shared" si="23"/>
        <v>82.1282437240584</v>
      </c>
    </row>
    <row r="85" spans="1:33" ht="15">
      <c r="A85" s="17">
        <v>84</v>
      </c>
      <c r="B85" s="18">
        <v>68121</v>
      </c>
      <c r="C85" s="19" t="s">
        <v>43</v>
      </c>
      <c r="D85" s="19" t="s">
        <v>112</v>
      </c>
      <c r="E85" s="20">
        <v>6</v>
      </c>
      <c r="F85" s="50">
        <v>60.95</v>
      </c>
      <c r="G85" s="51">
        <v>80.42684167684166</v>
      </c>
      <c r="H85" s="44">
        <f t="shared" si="12"/>
        <v>67.44228055894722</v>
      </c>
      <c r="I85" s="53">
        <v>16</v>
      </c>
      <c r="J85" s="45">
        <f t="shared" si="13"/>
        <v>16</v>
      </c>
      <c r="K85" s="36">
        <f t="shared" si="14"/>
        <v>46.86536833536833</v>
      </c>
      <c r="L85" s="66">
        <v>95.23809523809523</v>
      </c>
      <c r="M85" s="67">
        <v>99.41520467836258</v>
      </c>
      <c r="N85" s="92">
        <f t="shared" si="15"/>
        <v>96.54344193817877</v>
      </c>
      <c r="O85" s="68">
        <v>94.71495046333757</v>
      </c>
      <c r="P85" s="59">
        <v>99.84815599999999</v>
      </c>
      <c r="Q85" s="69">
        <v>99.7289972899729</v>
      </c>
      <c r="R85" s="70">
        <v>100</v>
      </c>
      <c r="S85" s="44">
        <f t="shared" si="16"/>
        <v>98.57302593832762</v>
      </c>
      <c r="T85" s="66">
        <v>97.22222222222221</v>
      </c>
      <c r="U85" s="59">
        <v>79.54545454545455</v>
      </c>
      <c r="V85" s="59">
        <v>100</v>
      </c>
      <c r="W85" s="92">
        <f t="shared" si="17"/>
        <v>93.84469696969697</v>
      </c>
      <c r="X85" s="103">
        <f t="shared" si="18"/>
        <v>96.81552654454195</v>
      </c>
      <c r="Y85" s="52">
        <v>83.43958333333333</v>
      </c>
      <c r="Z85" s="44">
        <f t="shared" si="19"/>
        <v>83.43958333333333</v>
      </c>
      <c r="AA85" s="87">
        <v>74.60168697282107</v>
      </c>
      <c r="AB85" s="93">
        <f t="shared" si="20"/>
        <v>74.60168697282107</v>
      </c>
      <c r="AC85" s="90">
        <v>92.10526315789474</v>
      </c>
      <c r="AD85" s="82">
        <v>100</v>
      </c>
      <c r="AE85" s="94">
        <f t="shared" si="21"/>
        <v>94.53441295546558</v>
      </c>
      <c r="AF85" s="37">
        <f t="shared" si="22"/>
        <v>85.05687627941106</v>
      </c>
      <c r="AG85" s="38">
        <f t="shared" si="23"/>
        <v>82.12203479665487</v>
      </c>
    </row>
    <row r="86" spans="1:33" ht="15">
      <c r="A86" s="17">
        <v>85</v>
      </c>
      <c r="B86" s="18">
        <v>15293</v>
      </c>
      <c r="C86" s="19" t="s">
        <v>19</v>
      </c>
      <c r="D86" s="19" t="s">
        <v>88</v>
      </c>
      <c r="E86" s="20">
        <v>6</v>
      </c>
      <c r="F86" s="50">
        <v>81.85</v>
      </c>
      <c r="G86" s="51">
        <v>79.58333333333333</v>
      </c>
      <c r="H86" s="44">
        <f t="shared" si="12"/>
        <v>81.09444444444443</v>
      </c>
      <c r="I86" s="53">
        <v>27</v>
      </c>
      <c r="J86" s="45">
        <f t="shared" si="13"/>
        <v>27</v>
      </c>
      <c r="K86" s="36">
        <f t="shared" si="14"/>
        <v>59.45666666666666</v>
      </c>
      <c r="L86" s="66">
        <v>84.06593406593407</v>
      </c>
      <c r="M86" s="67">
        <v>100</v>
      </c>
      <c r="N86" s="92">
        <f t="shared" si="15"/>
        <v>89.04532967032968</v>
      </c>
      <c r="O86" s="68">
        <v>97.75394793000427</v>
      </c>
      <c r="P86" s="59">
        <v>90.74124454999999</v>
      </c>
      <c r="Q86" s="69">
        <v>93.3832709113608</v>
      </c>
      <c r="R86" s="70" t="s">
        <v>1</v>
      </c>
      <c r="S86" s="44">
        <f t="shared" si="16"/>
        <v>93.90076311724849</v>
      </c>
      <c r="T86" s="66">
        <v>90.27777777777779</v>
      </c>
      <c r="U86" s="59">
        <v>50</v>
      </c>
      <c r="V86" s="59">
        <v>90</v>
      </c>
      <c r="W86" s="92">
        <f t="shared" si="17"/>
        <v>80.10416666666667</v>
      </c>
      <c r="X86" s="103">
        <f t="shared" si="18"/>
        <v>89.19927044836462</v>
      </c>
      <c r="Y86" s="52">
        <v>100</v>
      </c>
      <c r="Z86" s="44">
        <f t="shared" si="19"/>
        <v>100</v>
      </c>
      <c r="AA86" s="87">
        <v>70.94657919400193</v>
      </c>
      <c r="AB86" s="93">
        <f t="shared" si="20"/>
        <v>70.94657919400193</v>
      </c>
      <c r="AC86" s="90">
        <v>68.42105263157895</v>
      </c>
      <c r="AD86" s="82">
        <v>100</v>
      </c>
      <c r="AE86" s="94">
        <f t="shared" si="21"/>
        <v>78.13765182186235</v>
      </c>
      <c r="AF86" s="37">
        <f t="shared" si="22"/>
        <v>86.3577171607557</v>
      </c>
      <c r="AG86" s="38">
        <f t="shared" si="23"/>
        <v>82.11412837698145</v>
      </c>
    </row>
    <row r="87" spans="1:33" ht="15">
      <c r="A87" s="17">
        <v>86</v>
      </c>
      <c r="B87" s="18">
        <v>63272</v>
      </c>
      <c r="C87" s="19" t="s">
        <v>39</v>
      </c>
      <c r="D87" s="19" t="s">
        <v>90</v>
      </c>
      <c r="E87" s="20">
        <v>6</v>
      </c>
      <c r="F87" s="50">
        <v>57.65</v>
      </c>
      <c r="G87" s="51">
        <v>86.75773300773301</v>
      </c>
      <c r="H87" s="44">
        <f t="shared" si="12"/>
        <v>67.35257766924434</v>
      </c>
      <c r="I87" s="53">
        <v>21.000000000000004</v>
      </c>
      <c r="J87" s="45">
        <f t="shared" si="13"/>
        <v>21.000000000000004</v>
      </c>
      <c r="K87" s="36">
        <f t="shared" si="14"/>
        <v>48.81154660154661</v>
      </c>
      <c r="L87" s="66">
        <v>96.24664879356568</v>
      </c>
      <c r="M87" s="67">
        <v>98.00498753117208</v>
      </c>
      <c r="N87" s="92">
        <f t="shared" si="15"/>
        <v>96.79612964906768</v>
      </c>
      <c r="O87" s="68">
        <v>95.73720769255534</v>
      </c>
      <c r="P87" s="59">
        <v>98.9488022</v>
      </c>
      <c r="Q87" s="69">
        <v>94.6048632218845</v>
      </c>
      <c r="R87" s="70" t="s">
        <v>1</v>
      </c>
      <c r="S87" s="44">
        <f t="shared" si="16"/>
        <v>96.37002210624777</v>
      </c>
      <c r="T87" s="66">
        <v>99.30555555555554</v>
      </c>
      <c r="U87" s="59">
        <v>65</v>
      </c>
      <c r="V87" s="59">
        <v>100</v>
      </c>
      <c r="W87" s="92">
        <f t="shared" si="17"/>
        <v>90.98958333333333</v>
      </c>
      <c r="X87" s="103">
        <f t="shared" si="18"/>
        <v>95.46437736879285</v>
      </c>
      <c r="Y87" s="52">
        <v>100</v>
      </c>
      <c r="Z87" s="44">
        <f t="shared" si="19"/>
        <v>100</v>
      </c>
      <c r="AA87" s="87">
        <v>68.97844423617629</v>
      </c>
      <c r="AB87" s="93">
        <f t="shared" si="20"/>
        <v>68.97844423617629</v>
      </c>
      <c r="AC87" s="90">
        <v>65.78947368421053</v>
      </c>
      <c r="AD87" s="82">
        <v>100</v>
      </c>
      <c r="AE87" s="94">
        <f t="shared" si="21"/>
        <v>76.31578947368422</v>
      </c>
      <c r="AF87" s="37">
        <f t="shared" si="22"/>
        <v>85.32278153208703</v>
      </c>
      <c r="AG87" s="38">
        <f t="shared" si="23"/>
        <v>82.07717288066128</v>
      </c>
    </row>
    <row r="88" spans="1:33" ht="15">
      <c r="A88" s="17">
        <v>87</v>
      </c>
      <c r="B88" s="18">
        <v>5002</v>
      </c>
      <c r="C88" s="19" t="s">
        <v>6</v>
      </c>
      <c r="D88" s="19" t="s">
        <v>107</v>
      </c>
      <c r="E88" s="20">
        <v>6</v>
      </c>
      <c r="F88" s="50">
        <v>51.8</v>
      </c>
      <c r="G88" s="51">
        <v>90.34900284900284</v>
      </c>
      <c r="H88" s="44">
        <f t="shared" si="12"/>
        <v>64.64966761633428</v>
      </c>
      <c r="I88" s="53">
        <v>21.000000000000004</v>
      </c>
      <c r="J88" s="45">
        <f t="shared" si="13"/>
        <v>21.000000000000004</v>
      </c>
      <c r="K88" s="36">
        <f t="shared" si="14"/>
        <v>47.18980056980057</v>
      </c>
      <c r="L88" s="66">
        <v>88.40579710144928</v>
      </c>
      <c r="M88" s="67">
        <v>100</v>
      </c>
      <c r="N88" s="92">
        <f t="shared" si="15"/>
        <v>92.02898550724638</v>
      </c>
      <c r="O88" s="68">
        <v>89.2576496247354</v>
      </c>
      <c r="P88" s="59">
        <v>97.69235315000002</v>
      </c>
      <c r="Q88" s="69">
        <v>99.14224446032881</v>
      </c>
      <c r="R88" s="70">
        <v>100</v>
      </c>
      <c r="S88" s="44">
        <f t="shared" si="16"/>
        <v>96.52306180876606</v>
      </c>
      <c r="T88" s="66">
        <v>97.91666666666666</v>
      </c>
      <c r="U88" s="59">
        <v>70.26315789473684</v>
      </c>
      <c r="V88" s="59">
        <v>100</v>
      </c>
      <c r="W88" s="92">
        <f t="shared" si="17"/>
        <v>91.7845394736842</v>
      </c>
      <c r="X88" s="103">
        <f t="shared" si="18"/>
        <v>93.77772682114184</v>
      </c>
      <c r="Y88" s="52">
        <v>100</v>
      </c>
      <c r="Z88" s="44">
        <f t="shared" si="19"/>
        <v>100</v>
      </c>
      <c r="AA88" s="87">
        <v>80.03748828491109</v>
      </c>
      <c r="AB88" s="93">
        <f t="shared" si="20"/>
        <v>80.03748828491109</v>
      </c>
      <c r="AC88" s="90">
        <v>65.78947368421053</v>
      </c>
      <c r="AD88" s="82">
        <v>100</v>
      </c>
      <c r="AE88" s="94">
        <f t="shared" si="21"/>
        <v>76.31578947368422</v>
      </c>
      <c r="AF88" s="37">
        <f t="shared" si="22"/>
        <v>87.81106644305237</v>
      </c>
      <c r="AG88" s="38">
        <f t="shared" si="23"/>
        <v>82.07347741963781</v>
      </c>
    </row>
    <row r="89" spans="1:33" ht="15">
      <c r="A89" s="17">
        <v>88</v>
      </c>
      <c r="B89" s="18">
        <v>66170</v>
      </c>
      <c r="C89" s="19" t="s">
        <v>51</v>
      </c>
      <c r="D89" s="19" t="s">
        <v>87</v>
      </c>
      <c r="E89" s="20">
        <v>1</v>
      </c>
      <c r="F89" s="50">
        <v>81.75</v>
      </c>
      <c r="G89" s="51">
        <v>95.38461538461537</v>
      </c>
      <c r="H89" s="44">
        <f t="shared" si="12"/>
        <v>86.2948717948718</v>
      </c>
      <c r="I89" s="53">
        <v>11</v>
      </c>
      <c r="J89" s="45">
        <f t="shared" si="13"/>
        <v>11</v>
      </c>
      <c r="K89" s="36">
        <f t="shared" si="14"/>
        <v>56.176923076923075</v>
      </c>
      <c r="L89" s="66">
        <v>98.94459102902374</v>
      </c>
      <c r="M89" s="67">
        <v>86.25541125541125</v>
      </c>
      <c r="N89" s="92">
        <f t="shared" si="15"/>
        <v>94.97922234976983</v>
      </c>
      <c r="O89" s="68">
        <v>96.26233650334039</v>
      </c>
      <c r="P89" s="59">
        <v>84.93962885</v>
      </c>
      <c r="Q89" s="69">
        <v>95.02615398733596</v>
      </c>
      <c r="R89" s="70" t="s">
        <v>1</v>
      </c>
      <c r="S89" s="44">
        <f t="shared" si="16"/>
        <v>92.01849225536282</v>
      </c>
      <c r="T89" s="66">
        <v>99.30555555555554</v>
      </c>
      <c r="U89" s="59">
        <v>65</v>
      </c>
      <c r="V89" s="59">
        <v>100</v>
      </c>
      <c r="W89" s="92">
        <f t="shared" si="17"/>
        <v>90.98958333333333</v>
      </c>
      <c r="X89" s="103">
        <f t="shared" si="18"/>
        <v>92.99700250871973</v>
      </c>
      <c r="Y89" s="52">
        <v>83.49895833333333</v>
      </c>
      <c r="Z89" s="44">
        <f t="shared" si="19"/>
        <v>83.49895833333333</v>
      </c>
      <c r="AA89" s="87">
        <v>83.2239925023431</v>
      </c>
      <c r="AB89" s="93">
        <f t="shared" si="20"/>
        <v>83.2239925023431</v>
      </c>
      <c r="AC89" s="90">
        <v>78.94736842105263</v>
      </c>
      <c r="AD89" s="82">
        <v>100</v>
      </c>
      <c r="AE89" s="94">
        <f t="shared" si="21"/>
        <v>85.4251012145749</v>
      </c>
      <c r="AF89" s="37">
        <f t="shared" si="22"/>
        <v>84.06308745776403</v>
      </c>
      <c r="AG89" s="38">
        <f t="shared" si="23"/>
        <v>82.05942060197813</v>
      </c>
    </row>
    <row r="90" spans="1:33" ht="15">
      <c r="A90" s="17">
        <v>89</v>
      </c>
      <c r="B90" s="18">
        <v>68679</v>
      </c>
      <c r="C90" s="19" t="s">
        <v>43</v>
      </c>
      <c r="D90" s="19" t="s">
        <v>93</v>
      </c>
      <c r="E90" s="20">
        <v>5</v>
      </c>
      <c r="F90" s="50">
        <v>80.35</v>
      </c>
      <c r="G90" s="51">
        <v>89.52380952380953</v>
      </c>
      <c r="H90" s="44">
        <f t="shared" si="12"/>
        <v>83.40793650793651</v>
      </c>
      <c r="I90" s="53">
        <v>16</v>
      </c>
      <c r="J90" s="45">
        <f t="shared" si="13"/>
        <v>16</v>
      </c>
      <c r="K90" s="36">
        <f t="shared" si="14"/>
        <v>56.444761904761904</v>
      </c>
      <c r="L90" s="66">
        <v>86.34920634920636</v>
      </c>
      <c r="M90" s="67">
        <v>99.3920972644377</v>
      </c>
      <c r="N90" s="92">
        <f t="shared" si="15"/>
        <v>90.42510976021615</v>
      </c>
      <c r="O90" s="68">
        <v>96.6937191249118</v>
      </c>
      <c r="P90" s="59">
        <v>94.8186611</v>
      </c>
      <c r="Q90" s="69">
        <v>98.13710879284649</v>
      </c>
      <c r="R90" s="70" t="s">
        <v>1</v>
      </c>
      <c r="S90" s="44">
        <f t="shared" si="16"/>
        <v>96.48948602904073</v>
      </c>
      <c r="T90" s="66">
        <v>98.61111111111111</v>
      </c>
      <c r="U90" s="59">
        <v>65</v>
      </c>
      <c r="V90" s="59">
        <v>100</v>
      </c>
      <c r="W90" s="92">
        <f t="shared" si="17"/>
        <v>90.72916666666667</v>
      </c>
      <c r="X90" s="103">
        <f t="shared" si="18"/>
        <v>92.9116716490361</v>
      </c>
      <c r="Y90" s="52">
        <v>100</v>
      </c>
      <c r="Z90" s="44">
        <f t="shared" si="19"/>
        <v>100</v>
      </c>
      <c r="AA90" s="87">
        <v>60.44985941893165</v>
      </c>
      <c r="AB90" s="93">
        <f t="shared" si="20"/>
        <v>60.44985941893165</v>
      </c>
      <c r="AC90" s="90">
        <v>68.42105263157895</v>
      </c>
      <c r="AD90" s="82">
        <v>100</v>
      </c>
      <c r="AE90" s="94">
        <f t="shared" si="21"/>
        <v>78.13765182186235</v>
      </c>
      <c r="AF90" s="37">
        <f t="shared" si="22"/>
        <v>83.99595521136489</v>
      </c>
      <c r="AG90" s="38">
        <f t="shared" si="23"/>
        <v>82.05200312511278</v>
      </c>
    </row>
    <row r="91" spans="1:33" ht="15">
      <c r="A91" s="17">
        <v>90</v>
      </c>
      <c r="B91" s="18">
        <v>25322</v>
      </c>
      <c r="C91" s="19" t="s">
        <v>21</v>
      </c>
      <c r="D91" s="19" t="s">
        <v>22</v>
      </c>
      <c r="E91" s="20">
        <v>6</v>
      </c>
      <c r="F91" s="50">
        <v>77.45</v>
      </c>
      <c r="G91" s="51">
        <v>89.02065527065525</v>
      </c>
      <c r="H91" s="44">
        <f t="shared" si="12"/>
        <v>81.30688509021842</v>
      </c>
      <c r="I91" s="53">
        <v>68.00000000000001</v>
      </c>
      <c r="J91" s="45">
        <f t="shared" si="13"/>
        <v>68.00000000000001</v>
      </c>
      <c r="K91" s="36">
        <f t="shared" si="14"/>
        <v>75.98413105413105</v>
      </c>
      <c r="L91" s="66">
        <v>25.649350649350644</v>
      </c>
      <c r="M91" s="67">
        <v>81.4814814814815</v>
      </c>
      <c r="N91" s="92">
        <f t="shared" si="15"/>
        <v>43.09689153439154</v>
      </c>
      <c r="O91" s="68">
        <v>98.66102889358703</v>
      </c>
      <c r="P91" s="59">
        <v>94.5938402</v>
      </c>
      <c r="Q91" s="69">
        <v>96.99594046008119</v>
      </c>
      <c r="R91" s="70" t="s">
        <v>1</v>
      </c>
      <c r="S91" s="44">
        <f t="shared" si="16"/>
        <v>96.68980093256573</v>
      </c>
      <c r="T91" s="66">
        <v>90.97222222222221</v>
      </c>
      <c r="U91" s="59">
        <v>75</v>
      </c>
      <c r="V91" s="59">
        <v>100</v>
      </c>
      <c r="W91" s="92">
        <f t="shared" si="17"/>
        <v>90.36458333333333</v>
      </c>
      <c r="X91" s="103">
        <f t="shared" si="18"/>
        <v>73.98759365344958</v>
      </c>
      <c r="Y91" s="52">
        <v>100</v>
      </c>
      <c r="Z91" s="44">
        <f t="shared" si="19"/>
        <v>100</v>
      </c>
      <c r="AA91" s="87">
        <v>85.19212746016879</v>
      </c>
      <c r="AB91" s="93">
        <f t="shared" si="20"/>
        <v>85.19212746016879</v>
      </c>
      <c r="AC91" s="90">
        <v>84.21052631578947</v>
      </c>
      <c r="AD91" s="82">
        <v>100</v>
      </c>
      <c r="AE91" s="94">
        <f t="shared" si="21"/>
        <v>89.06882591093117</v>
      </c>
      <c r="AF91" s="37">
        <f t="shared" si="22"/>
        <v>93.11559709959062</v>
      </c>
      <c r="AG91" s="38">
        <f t="shared" si="23"/>
        <v>82.03810251204229</v>
      </c>
    </row>
    <row r="92" spans="1:33" ht="15">
      <c r="A92" s="17">
        <v>91</v>
      </c>
      <c r="B92" s="18">
        <v>5148</v>
      </c>
      <c r="C92" s="19" t="s">
        <v>6</v>
      </c>
      <c r="D92" s="19" t="s">
        <v>95</v>
      </c>
      <c r="E92" s="20">
        <v>6</v>
      </c>
      <c r="F92" s="50">
        <v>80</v>
      </c>
      <c r="G92" s="51">
        <v>92.72792022792024</v>
      </c>
      <c r="H92" s="44">
        <f t="shared" si="12"/>
        <v>84.24264007597341</v>
      </c>
      <c r="I92" s="53">
        <v>84.00000000000003</v>
      </c>
      <c r="J92" s="45">
        <f t="shared" si="13"/>
        <v>84.00000000000003</v>
      </c>
      <c r="K92" s="36">
        <f t="shared" si="14"/>
        <v>84.14558404558406</v>
      </c>
      <c r="L92" s="66">
        <v>35.8139534883721</v>
      </c>
      <c r="M92" s="67">
        <v>98.36734693877551</v>
      </c>
      <c r="N92" s="92">
        <f t="shared" si="15"/>
        <v>55.361888941623164</v>
      </c>
      <c r="O92" s="68">
        <v>90.50586510263929</v>
      </c>
      <c r="P92" s="59">
        <v>98.6085355</v>
      </c>
      <c r="Q92" s="69">
        <v>99.91565629942014</v>
      </c>
      <c r="R92" s="70">
        <v>100</v>
      </c>
      <c r="S92" s="44">
        <f t="shared" si="16"/>
        <v>97.25751422551485</v>
      </c>
      <c r="T92" s="66">
        <v>95</v>
      </c>
      <c r="U92" s="59">
        <v>35</v>
      </c>
      <c r="V92" s="59">
        <v>100</v>
      </c>
      <c r="W92" s="92">
        <f t="shared" si="17"/>
        <v>81.875</v>
      </c>
      <c r="X92" s="103">
        <f t="shared" si="18"/>
        <v>77.42276126685522</v>
      </c>
      <c r="Y92" s="52">
        <v>83.46770833333333</v>
      </c>
      <c r="Z92" s="44">
        <f t="shared" si="19"/>
        <v>83.46770833333333</v>
      </c>
      <c r="AA92" s="87">
        <v>79.56888472352401</v>
      </c>
      <c r="AB92" s="93">
        <f t="shared" si="20"/>
        <v>79.56888472352401</v>
      </c>
      <c r="AC92" s="90">
        <v>89.47368421052632</v>
      </c>
      <c r="AD92" s="82">
        <v>100</v>
      </c>
      <c r="AE92" s="94">
        <f t="shared" si="21"/>
        <v>92.71255060728745</v>
      </c>
      <c r="AF92" s="37">
        <f t="shared" si="22"/>
        <v>85.59504676016132</v>
      </c>
      <c r="AG92" s="38">
        <f t="shared" si="23"/>
        <v>82.03624001992343</v>
      </c>
    </row>
    <row r="93" spans="1:33" ht="15">
      <c r="A93" s="17">
        <v>92</v>
      </c>
      <c r="B93" s="18">
        <v>25785</v>
      </c>
      <c r="C93" s="19" t="s">
        <v>21</v>
      </c>
      <c r="D93" s="19" t="s">
        <v>352</v>
      </c>
      <c r="E93" s="20">
        <v>6</v>
      </c>
      <c r="F93" s="50">
        <v>94</v>
      </c>
      <c r="G93" s="51">
        <v>99.16666666666666</v>
      </c>
      <c r="H93" s="44">
        <f t="shared" si="12"/>
        <v>95.72222222222221</v>
      </c>
      <c r="I93" s="53">
        <v>21.000000000000004</v>
      </c>
      <c r="J93" s="45">
        <f t="shared" si="13"/>
        <v>21.000000000000004</v>
      </c>
      <c r="K93" s="36">
        <f t="shared" si="14"/>
        <v>65.83333333333333</v>
      </c>
      <c r="L93" s="66">
        <v>92.45283018867924</v>
      </c>
      <c r="M93" s="67">
        <v>95.2991452991453</v>
      </c>
      <c r="N93" s="92">
        <f t="shared" si="15"/>
        <v>93.34230366069988</v>
      </c>
      <c r="O93" s="68">
        <v>98.09677419354838</v>
      </c>
      <c r="P93" s="59">
        <v>96.02252254999999</v>
      </c>
      <c r="Q93" s="69">
        <v>99.96830427892235</v>
      </c>
      <c r="R93" s="70" t="s">
        <v>1</v>
      </c>
      <c r="S93" s="44">
        <f t="shared" si="16"/>
        <v>97.96793209061056</v>
      </c>
      <c r="T93" s="66">
        <v>97.91666666666666</v>
      </c>
      <c r="U93" s="59">
        <v>50</v>
      </c>
      <c r="V93" s="59">
        <v>100</v>
      </c>
      <c r="W93" s="92">
        <f t="shared" si="17"/>
        <v>86.71875</v>
      </c>
      <c r="X93" s="103">
        <f t="shared" si="18"/>
        <v>93.86784430052418</v>
      </c>
      <c r="Y93" s="52">
        <v>66.9721130952381</v>
      </c>
      <c r="Z93" s="44">
        <f t="shared" si="19"/>
        <v>66.9721130952381</v>
      </c>
      <c r="AA93" s="87">
        <v>82.38050609184639</v>
      </c>
      <c r="AB93" s="93">
        <f t="shared" si="20"/>
        <v>82.38050609184639</v>
      </c>
      <c r="AC93" s="90">
        <v>86.8421052631579</v>
      </c>
      <c r="AD93" s="82">
        <v>100</v>
      </c>
      <c r="AE93" s="94">
        <f t="shared" si="21"/>
        <v>90.89068825910931</v>
      </c>
      <c r="AF93" s="37">
        <f t="shared" si="22"/>
        <v>78.21253844773311</v>
      </c>
      <c r="AG93" s="38">
        <f t="shared" si="23"/>
        <v>81.99881976596959</v>
      </c>
    </row>
    <row r="94" spans="1:33" ht="15">
      <c r="A94" s="17">
        <v>93</v>
      </c>
      <c r="B94" s="18">
        <v>63302</v>
      </c>
      <c r="C94" s="19" t="s">
        <v>39</v>
      </c>
      <c r="D94" s="19" t="s">
        <v>98</v>
      </c>
      <c r="E94" s="20">
        <v>6</v>
      </c>
      <c r="F94" s="50">
        <v>94.3</v>
      </c>
      <c r="G94" s="51">
        <v>80.28998778998778</v>
      </c>
      <c r="H94" s="44">
        <f t="shared" si="12"/>
        <v>89.62999592999591</v>
      </c>
      <c r="I94" s="53">
        <v>21.000000000000004</v>
      </c>
      <c r="J94" s="45">
        <f t="shared" si="13"/>
        <v>21.000000000000004</v>
      </c>
      <c r="K94" s="36">
        <f t="shared" si="14"/>
        <v>62.17799755799754</v>
      </c>
      <c r="L94" s="66">
        <v>47.12643678160919</v>
      </c>
      <c r="M94" s="67">
        <v>93.1740614334471</v>
      </c>
      <c r="N94" s="92">
        <f t="shared" si="15"/>
        <v>61.51631948530854</v>
      </c>
      <c r="O94" s="68">
        <v>90.44312688853144</v>
      </c>
      <c r="P94" s="59">
        <v>99.81337375000001</v>
      </c>
      <c r="Q94" s="69">
        <v>93.41004184100419</v>
      </c>
      <c r="R94" s="70" t="s">
        <v>1</v>
      </c>
      <c r="S94" s="44">
        <f t="shared" si="16"/>
        <v>94.4964169634953</v>
      </c>
      <c r="T94" s="66">
        <v>100</v>
      </c>
      <c r="U94" s="59">
        <v>65</v>
      </c>
      <c r="V94" s="59">
        <v>100</v>
      </c>
      <c r="W94" s="92">
        <f t="shared" si="17"/>
        <v>91.25</v>
      </c>
      <c r="X94" s="103">
        <f t="shared" si="18"/>
        <v>80.65509457952155</v>
      </c>
      <c r="Y94" s="52">
        <v>100</v>
      </c>
      <c r="Z94" s="44">
        <f t="shared" si="19"/>
        <v>100</v>
      </c>
      <c r="AA94" s="87">
        <v>85.00468603561396</v>
      </c>
      <c r="AB94" s="93">
        <f t="shared" si="20"/>
        <v>85.00468603561396</v>
      </c>
      <c r="AC94" s="90">
        <v>84.21052631578947</v>
      </c>
      <c r="AD94" s="82">
        <v>100</v>
      </c>
      <c r="AE94" s="94">
        <f t="shared" si="21"/>
        <v>89.06882591093117</v>
      </c>
      <c r="AF94" s="37">
        <f t="shared" si="22"/>
        <v>93.07342277906577</v>
      </c>
      <c r="AG94" s="38">
        <f t="shared" si="23"/>
        <v>81.92700645503444</v>
      </c>
    </row>
    <row r="95" spans="1:33" ht="15">
      <c r="A95" s="17">
        <v>94</v>
      </c>
      <c r="B95" s="18">
        <v>5400</v>
      </c>
      <c r="C95" s="19" t="s">
        <v>6</v>
      </c>
      <c r="D95" s="19" t="s">
        <v>109</v>
      </c>
      <c r="E95" s="20">
        <v>6</v>
      </c>
      <c r="F95" s="50">
        <v>50.65</v>
      </c>
      <c r="G95" s="51">
        <v>97.32905982905983</v>
      </c>
      <c r="H95" s="44">
        <f t="shared" si="12"/>
        <v>66.2096866096866</v>
      </c>
      <c r="I95" s="53">
        <v>49</v>
      </c>
      <c r="J95" s="45">
        <f t="shared" si="13"/>
        <v>49</v>
      </c>
      <c r="K95" s="36">
        <f t="shared" si="14"/>
        <v>59.32581196581196</v>
      </c>
      <c r="L95" s="66">
        <v>93.69747899159664</v>
      </c>
      <c r="M95" s="67">
        <v>77.77777777777779</v>
      </c>
      <c r="N95" s="92">
        <f t="shared" si="15"/>
        <v>88.72257236227824</v>
      </c>
      <c r="O95" s="68">
        <v>96.95703601953602</v>
      </c>
      <c r="P95" s="59">
        <v>98.39389785</v>
      </c>
      <c r="Q95" s="69">
        <v>97.47353224254091</v>
      </c>
      <c r="R95" s="70">
        <v>100</v>
      </c>
      <c r="S95" s="44">
        <f t="shared" si="16"/>
        <v>98.20611652801924</v>
      </c>
      <c r="T95" s="66">
        <v>95.13888888888889</v>
      </c>
      <c r="U95" s="59">
        <v>90</v>
      </c>
      <c r="V95" s="59">
        <v>100</v>
      </c>
      <c r="W95" s="92">
        <f t="shared" si="17"/>
        <v>95.67708333333333</v>
      </c>
      <c r="X95" s="103">
        <f t="shared" si="18"/>
        <v>93.90689222278566</v>
      </c>
      <c r="Y95" s="52">
        <v>66.88083333333334</v>
      </c>
      <c r="Z95" s="44">
        <f t="shared" si="19"/>
        <v>66.88083333333334</v>
      </c>
      <c r="AA95" s="87">
        <v>89.31583880037502</v>
      </c>
      <c r="AB95" s="93">
        <f t="shared" si="20"/>
        <v>89.31583880037502</v>
      </c>
      <c r="AC95" s="90">
        <v>92.10526315789474</v>
      </c>
      <c r="AD95" s="82">
        <v>100</v>
      </c>
      <c r="AE95" s="94">
        <f t="shared" si="21"/>
        <v>94.53441295546558</v>
      </c>
      <c r="AF95" s="37">
        <f t="shared" si="22"/>
        <v>80.9161229406107</v>
      </c>
      <c r="AG95" s="38">
        <f t="shared" si="23"/>
        <v>81.79436845852094</v>
      </c>
    </row>
    <row r="96" spans="1:33" ht="15">
      <c r="A96" s="17">
        <v>95</v>
      </c>
      <c r="B96" s="18">
        <v>15832</v>
      </c>
      <c r="C96" s="19" t="s">
        <v>19</v>
      </c>
      <c r="D96" s="19" t="s">
        <v>111</v>
      </c>
      <c r="E96" s="20">
        <v>6</v>
      </c>
      <c r="F96" s="50">
        <v>89.9</v>
      </c>
      <c r="G96" s="51">
        <v>82.73148148148148</v>
      </c>
      <c r="H96" s="44">
        <f t="shared" si="12"/>
        <v>87.5104938271605</v>
      </c>
      <c r="I96" s="53">
        <v>0</v>
      </c>
      <c r="J96" s="45">
        <f t="shared" si="13"/>
        <v>0</v>
      </c>
      <c r="K96" s="36">
        <f t="shared" si="14"/>
        <v>52.5062962962963</v>
      </c>
      <c r="L96" s="66">
        <v>79.64601769911505</v>
      </c>
      <c r="M96" s="67">
        <v>100</v>
      </c>
      <c r="N96" s="92">
        <f t="shared" si="15"/>
        <v>86.0066371681416</v>
      </c>
      <c r="O96" s="68">
        <v>90.9256056311776</v>
      </c>
      <c r="P96" s="59">
        <v>98.51254614999999</v>
      </c>
      <c r="Q96" s="69">
        <v>97.81553398058253</v>
      </c>
      <c r="R96" s="70" t="s">
        <v>1</v>
      </c>
      <c r="S96" s="44">
        <f t="shared" si="16"/>
        <v>95.69138406938634</v>
      </c>
      <c r="T96" s="66">
        <v>83.61111111111111</v>
      </c>
      <c r="U96" s="59">
        <v>61</v>
      </c>
      <c r="V96" s="59">
        <v>100</v>
      </c>
      <c r="W96" s="92">
        <f t="shared" si="17"/>
        <v>84.10416666666667</v>
      </c>
      <c r="X96" s="103">
        <f t="shared" si="18"/>
        <v>89.50004182834452</v>
      </c>
      <c r="Y96" s="52">
        <v>83.421875</v>
      </c>
      <c r="Z96" s="44">
        <f t="shared" si="19"/>
        <v>83.421875</v>
      </c>
      <c r="AA96" s="87">
        <v>90.90909090909099</v>
      </c>
      <c r="AB96" s="93">
        <f t="shared" si="20"/>
        <v>90.90909090909099</v>
      </c>
      <c r="AC96" s="90">
        <v>92.10526315789474</v>
      </c>
      <c r="AD96" s="82">
        <v>100</v>
      </c>
      <c r="AE96" s="94">
        <f t="shared" si="21"/>
        <v>94.53441295546558</v>
      </c>
      <c r="AF96" s="37">
        <f t="shared" si="22"/>
        <v>88.71807341507179</v>
      </c>
      <c r="AG96" s="38">
        <f t="shared" si="23"/>
        <v>81.78850535662579</v>
      </c>
    </row>
    <row r="97" spans="1:33" ht="15">
      <c r="A97" s="17">
        <v>96</v>
      </c>
      <c r="B97" s="18">
        <v>68322</v>
      </c>
      <c r="C97" s="19" t="s">
        <v>43</v>
      </c>
      <c r="D97" s="19" t="s">
        <v>99</v>
      </c>
      <c r="E97" s="20">
        <v>6</v>
      </c>
      <c r="F97" s="50">
        <v>87.2</v>
      </c>
      <c r="G97" s="51">
        <v>93.61111111111113</v>
      </c>
      <c r="H97" s="44">
        <f t="shared" si="12"/>
        <v>89.33703703703705</v>
      </c>
      <c r="I97" s="53">
        <v>6</v>
      </c>
      <c r="J97" s="45">
        <f t="shared" si="13"/>
        <v>6</v>
      </c>
      <c r="K97" s="36">
        <f t="shared" si="14"/>
        <v>56.00222222222223</v>
      </c>
      <c r="L97" s="66">
        <v>86.88524590163934</v>
      </c>
      <c r="M97" s="67">
        <v>96.66666666666667</v>
      </c>
      <c r="N97" s="92">
        <f t="shared" si="15"/>
        <v>89.94193989071039</v>
      </c>
      <c r="O97" s="68">
        <v>88.72100627038157</v>
      </c>
      <c r="P97" s="59">
        <v>98.53592309999999</v>
      </c>
      <c r="Q97" s="69">
        <v>98.47494553376906</v>
      </c>
      <c r="R97" s="70">
        <v>100</v>
      </c>
      <c r="S97" s="44">
        <f t="shared" si="16"/>
        <v>96.43296872603766</v>
      </c>
      <c r="T97" s="66">
        <v>96.38888888888889</v>
      </c>
      <c r="U97" s="59">
        <v>65</v>
      </c>
      <c r="V97" s="59">
        <v>90</v>
      </c>
      <c r="W97" s="92">
        <f t="shared" si="17"/>
        <v>86.14583333333333</v>
      </c>
      <c r="X97" s="103">
        <f t="shared" si="18"/>
        <v>91.7791301133659</v>
      </c>
      <c r="Y97" s="52">
        <v>100</v>
      </c>
      <c r="Z97" s="44">
        <f t="shared" si="19"/>
        <v>100</v>
      </c>
      <c r="AA97" s="87">
        <v>73.85192127460176</v>
      </c>
      <c r="AB97" s="93">
        <f t="shared" si="20"/>
        <v>73.85192127460176</v>
      </c>
      <c r="AC97" s="90">
        <v>57.89473684210527</v>
      </c>
      <c r="AD97" s="82">
        <v>100</v>
      </c>
      <c r="AE97" s="94">
        <f t="shared" si="21"/>
        <v>70.8502024291498</v>
      </c>
      <c r="AF97" s="37">
        <f t="shared" si="22"/>
        <v>84.64299807625909</v>
      </c>
      <c r="AG97" s="38">
        <f t="shared" si="23"/>
        <v>81.76929572029445</v>
      </c>
    </row>
    <row r="98" spans="1:33" ht="15">
      <c r="A98" s="17">
        <v>97</v>
      </c>
      <c r="B98" s="18">
        <v>5031</v>
      </c>
      <c r="C98" s="19" t="s">
        <v>6</v>
      </c>
      <c r="D98" s="19" t="s">
        <v>127</v>
      </c>
      <c r="E98" s="20">
        <v>6</v>
      </c>
      <c r="F98" s="50">
        <v>59.2</v>
      </c>
      <c r="G98" s="51">
        <v>80.07478632478632</v>
      </c>
      <c r="H98" s="44">
        <f t="shared" si="12"/>
        <v>66.15826210826211</v>
      </c>
      <c r="I98" s="53">
        <v>5</v>
      </c>
      <c r="J98" s="45">
        <f t="shared" si="13"/>
        <v>5</v>
      </c>
      <c r="K98" s="36">
        <f t="shared" si="14"/>
        <v>41.69495726495726</v>
      </c>
      <c r="L98" s="66">
        <v>94.18386491557223</v>
      </c>
      <c r="M98" s="67">
        <v>98.60869565217392</v>
      </c>
      <c r="N98" s="92">
        <f t="shared" si="15"/>
        <v>95.56662452076026</v>
      </c>
      <c r="O98" s="68">
        <v>92.4660441426146</v>
      </c>
      <c r="P98" s="59">
        <v>97.07610925</v>
      </c>
      <c r="Q98" s="69">
        <v>95.03126028298783</v>
      </c>
      <c r="R98" s="70">
        <v>100</v>
      </c>
      <c r="S98" s="44">
        <f t="shared" si="16"/>
        <v>96.1433534189006</v>
      </c>
      <c r="T98" s="66">
        <v>97.22222222222221</v>
      </c>
      <c r="U98" s="59">
        <v>80.31421052631579</v>
      </c>
      <c r="V98" s="59">
        <v>100</v>
      </c>
      <c r="W98" s="92">
        <f t="shared" si="17"/>
        <v>94.03688596491227</v>
      </c>
      <c r="X98" s="103">
        <f t="shared" si="18"/>
        <v>95.4913683688468</v>
      </c>
      <c r="Y98" s="52">
        <v>100</v>
      </c>
      <c r="Z98" s="44">
        <f t="shared" si="19"/>
        <v>100</v>
      </c>
      <c r="AA98" s="87">
        <v>70.4779756326149</v>
      </c>
      <c r="AB98" s="93">
        <f t="shared" si="20"/>
        <v>70.4779756326149</v>
      </c>
      <c r="AC98" s="90">
        <v>76.31578947368422</v>
      </c>
      <c r="AD98" s="82">
        <v>100</v>
      </c>
      <c r="AE98" s="94">
        <f t="shared" si="21"/>
        <v>83.60323886639677</v>
      </c>
      <c r="AF98" s="37">
        <f t="shared" si="22"/>
        <v>88.0285971489173</v>
      </c>
      <c r="AG98" s="38">
        <f t="shared" si="23"/>
        <v>81.74697766009709</v>
      </c>
    </row>
    <row r="99" spans="1:33" ht="15">
      <c r="A99" s="17">
        <v>98</v>
      </c>
      <c r="B99" s="18">
        <v>50577</v>
      </c>
      <c r="C99" s="19" t="s">
        <v>9</v>
      </c>
      <c r="D99" s="19" t="s">
        <v>110</v>
      </c>
      <c r="E99" s="20">
        <v>6</v>
      </c>
      <c r="F99" s="50">
        <v>69.2</v>
      </c>
      <c r="G99" s="51">
        <v>82.77167277167278</v>
      </c>
      <c r="H99" s="44">
        <f t="shared" si="12"/>
        <v>73.72389092389093</v>
      </c>
      <c r="I99" s="53">
        <v>16</v>
      </c>
      <c r="J99" s="45">
        <f t="shared" si="13"/>
        <v>16</v>
      </c>
      <c r="K99" s="36">
        <f t="shared" si="14"/>
        <v>50.63433455433456</v>
      </c>
      <c r="L99" s="66">
        <v>90.64327485380117</v>
      </c>
      <c r="M99" s="67">
        <v>100</v>
      </c>
      <c r="N99" s="92">
        <f t="shared" si="15"/>
        <v>93.5672514619883</v>
      </c>
      <c r="O99" s="68">
        <v>97.55461932142566</v>
      </c>
      <c r="P99" s="59">
        <v>94.10911515</v>
      </c>
      <c r="Q99" s="69">
        <v>90.7391673746814</v>
      </c>
      <c r="R99" s="70" t="s">
        <v>1</v>
      </c>
      <c r="S99" s="44">
        <f t="shared" si="16"/>
        <v>94.07546667748441</v>
      </c>
      <c r="T99" s="66">
        <v>95.27777777777779</v>
      </c>
      <c r="U99" s="59">
        <v>56.42857142857143</v>
      </c>
      <c r="V99" s="59">
        <v>100</v>
      </c>
      <c r="W99" s="92">
        <f t="shared" si="17"/>
        <v>87.33630952380953</v>
      </c>
      <c r="X99" s="103">
        <f t="shared" si="18"/>
        <v>92.52434916055101</v>
      </c>
      <c r="Y99" s="52">
        <v>100</v>
      </c>
      <c r="Z99" s="44">
        <f t="shared" si="19"/>
        <v>100</v>
      </c>
      <c r="AA99" s="87">
        <v>68.97844423617629</v>
      </c>
      <c r="AB99" s="93">
        <f t="shared" si="20"/>
        <v>68.97844423617629</v>
      </c>
      <c r="AC99" s="90">
        <v>71.05263157894737</v>
      </c>
      <c r="AD99" s="82">
        <v>100</v>
      </c>
      <c r="AE99" s="94">
        <f t="shared" si="21"/>
        <v>79.95951417004049</v>
      </c>
      <c r="AF99" s="37">
        <f t="shared" si="22"/>
        <v>86.50699205840283</v>
      </c>
      <c r="AG99" s="38">
        <f t="shared" si="23"/>
        <v>81.73940339844845</v>
      </c>
    </row>
    <row r="100" spans="1:33" ht="15">
      <c r="A100" s="17">
        <v>99</v>
      </c>
      <c r="B100" s="18">
        <v>73449</v>
      </c>
      <c r="C100" s="19" t="s">
        <v>32</v>
      </c>
      <c r="D100" s="19" t="s">
        <v>102</v>
      </c>
      <c r="E100" s="20">
        <v>5</v>
      </c>
      <c r="F100" s="50">
        <v>71.4</v>
      </c>
      <c r="G100" s="51">
        <v>79.48870573870575</v>
      </c>
      <c r="H100" s="44">
        <f t="shared" si="12"/>
        <v>74.09623524623525</v>
      </c>
      <c r="I100" s="53">
        <v>64.00000000000001</v>
      </c>
      <c r="J100" s="45">
        <f t="shared" si="13"/>
        <v>64.00000000000001</v>
      </c>
      <c r="K100" s="36">
        <f t="shared" si="14"/>
        <v>70.05774114774115</v>
      </c>
      <c r="L100" s="66">
        <v>75.65543071161048</v>
      </c>
      <c r="M100" s="67">
        <v>90.61876247504989</v>
      </c>
      <c r="N100" s="92">
        <f t="shared" si="15"/>
        <v>80.3314718876853</v>
      </c>
      <c r="O100" s="68">
        <v>85.57119110397798</v>
      </c>
      <c r="P100" s="59">
        <v>100</v>
      </c>
      <c r="Q100" s="69">
        <v>99.72701327708153</v>
      </c>
      <c r="R100" s="70">
        <v>100</v>
      </c>
      <c r="S100" s="44">
        <f t="shared" si="16"/>
        <v>96.32455109526488</v>
      </c>
      <c r="T100" s="66">
        <v>98.47222222222221</v>
      </c>
      <c r="U100" s="59">
        <v>50</v>
      </c>
      <c r="V100" s="59">
        <v>100</v>
      </c>
      <c r="W100" s="92">
        <f t="shared" si="17"/>
        <v>86.92708333333333</v>
      </c>
      <c r="X100" s="103">
        <f t="shared" si="18"/>
        <v>88.04782585984675</v>
      </c>
      <c r="Y100" s="52">
        <v>83.39583333333333</v>
      </c>
      <c r="Z100" s="44">
        <f t="shared" si="19"/>
        <v>83.39583333333333</v>
      </c>
      <c r="AA100" s="87">
        <v>83.97375820056241</v>
      </c>
      <c r="AB100" s="93">
        <f t="shared" si="20"/>
        <v>83.97375820056241</v>
      </c>
      <c r="AC100" s="90">
        <v>65.78947368421053</v>
      </c>
      <c r="AD100" s="82">
        <v>100</v>
      </c>
      <c r="AE100" s="94">
        <f t="shared" si="21"/>
        <v>76.31578947368422</v>
      </c>
      <c r="AF100" s="37">
        <f t="shared" si="22"/>
        <v>81.22485217407392</v>
      </c>
      <c r="AG100" s="38">
        <f t="shared" si="23"/>
        <v>81.7206194431165</v>
      </c>
    </row>
    <row r="101" spans="1:33" ht="15">
      <c r="A101" s="17">
        <v>100</v>
      </c>
      <c r="B101" s="18">
        <v>68533</v>
      </c>
      <c r="C101" s="19" t="s">
        <v>43</v>
      </c>
      <c r="D101" s="19" t="s">
        <v>114</v>
      </c>
      <c r="E101" s="20">
        <v>6</v>
      </c>
      <c r="F101" s="50">
        <v>72</v>
      </c>
      <c r="G101" s="51">
        <v>86.34361009361008</v>
      </c>
      <c r="H101" s="44">
        <f t="shared" si="12"/>
        <v>76.7812033645367</v>
      </c>
      <c r="I101" s="53">
        <v>15.000000000000002</v>
      </c>
      <c r="J101" s="45">
        <f t="shared" si="13"/>
        <v>15.000000000000002</v>
      </c>
      <c r="K101" s="36">
        <f t="shared" si="14"/>
        <v>52.06872201872201</v>
      </c>
      <c r="L101" s="66">
        <v>75.35211267605634</v>
      </c>
      <c r="M101" s="67">
        <v>96.99248120300751</v>
      </c>
      <c r="N101" s="92">
        <f t="shared" si="15"/>
        <v>82.11472784072858</v>
      </c>
      <c r="O101" s="68">
        <v>86.39634146341464</v>
      </c>
      <c r="P101" s="59">
        <v>96.00416</v>
      </c>
      <c r="Q101" s="69">
        <v>98.85892116182573</v>
      </c>
      <c r="R101" s="70">
        <v>100</v>
      </c>
      <c r="S101" s="44">
        <f t="shared" si="16"/>
        <v>95.31485565631009</v>
      </c>
      <c r="T101" s="66">
        <v>97.22222222222221</v>
      </c>
      <c r="U101" s="59">
        <v>60.71428571428571</v>
      </c>
      <c r="V101" s="59">
        <v>100</v>
      </c>
      <c r="W101" s="92">
        <f t="shared" si="17"/>
        <v>89.13690476190476</v>
      </c>
      <c r="X101" s="103">
        <f t="shared" si="18"/>
        <v>88.79921435119643</v>
      </c>
      <c r="Y101" s="52">
        <v>100</v>
      </c>
      <c r="Z101" s="44">
        <f t="shared" si="19"/>
        <v>100</v>
      </c>
      <c r="AA101" s="87">
        <v>78.72539831302726</v>
      </c>
      <c r="AB101" s="93">
        <f t="shared" si="20"/>
        <v>78.72539831302726</v>
      </c>
      <c r="AC101" s="90">
        <v>73.68421052631578</v>
      </c>
      <c r="AD101" s="82">
        <v>100</v>
      </c>
      <c r="AE101" s="94">
        <f t="shared" si="21"/>
        <v>81.78137651821862</v>
      </c>
      <c r="AF101" s="37">
        <f t="shared" si="22"/>
        <v>89.29216198885219</v>
      </c>
      <c r="AG101" s="38">
        <f t="shared" si="23"/>
        <v>81.65029493976385</v>
      </c>
    </row>
    <row r="102" spans="1:33" ht="15">
      <c r="A102" s="17">
        <v>101</v>
      </c>
      <c r="B102" s="18">
        <v>50287</v>
      </c>
      <c r="C102" s="19" t="s">
        <v>9</v>
      </c>
      <c r="D102" s="19" t="s">
        <v>117</v>
      </c>
      <c r="E102" s="20">
        <v>6</v>
      </c>
      <c r="F102" s="50">
        <v>0</v>
      </c>
      <c r="G102" s="51">
        <v>84.3874643874644</v>
      </c>
      <c r="H102" s="44">
        <f t="shared" si="12"/>
        <v>28.129154795821467</v>
      </c>
      <c r="I102" s="53">
        <v>21.000000000000004</v>
      </c>
      <c r="J102" s="45">
        <f t="shared" si="13"/>
        <v>21.000000000000004</v>
      </c>
      <c r="K102" s="36">
        <f t="shared" si="14"/>
        <v>25.277492877492882</v>
      </c>
      <c r="L102" s="66">
        <v>92.6923076923077</v>
      </c>
      <c r="M102" s="67">
        <v>98.9010989010989</v>
      </c>
      <c r="N102" s="92">
        <f t="shared" si="15"/>
        <v>94.63255494505495</v>
      </c>
      <c r="O102" s="68">
        <v>92.22208474007034</v>
      </c>
      <c r="P102" s="59">
        <v>98.5401926</v>
      </c>
      <c r="Q102" s="69">
        <v>93.53828636493026</v>
      </c>
      <c r="R102" s="70">
        <v>100</v>
      </c>
      <c r="S102" s="44">
        <f t="shared" si="16"/>
        <v>96.07514092625016</v>
      </c>
      <c r="T102" s="66">
        <v>94.16666666666667</v>
      </c>
      <c r="U102" s="59">
        <v>90</v>
      </c>
      <c r="V102" s="59">
        <v>100</v>
      </c>
      <c r="W102" s="92">
        <f t="shared" si="17"/>
        <v>95.3125</v>
      </c>
      <c r="X102" s="103">
        <f t="shared" si="18"/>
        <v>95.34557834852205</v>
      </c>
      <c r="Y102" s="52">
        <v>100</v>
      </c>
      <c r="Z102" s="44">
        <f t="shared" si="19"/>
        <v>100</v>
      </c>
      <c r="AA102" s="87">
        <v>87.34770384254928</v>
      </c>
      <c r="AB102" s="93">
        <f t="shared" si="20"/>
        <v>87.34770384254928</v>
      </c>
      <c r="AC102" s="90">
        <v>94.73684210526315</v>
      </c>
      <c r="AD102" s="82">
        <v>100</v>
      </c>
      <c r="AE102" s="94">
        <f t="shared" si="21"/>
        <v>96.35627530364373</v>
      </c>
      <c r="AF102" s="37">
        <f t="shared" si="22"/>
        <v>95.96902283825781</v>
      </c>
      <c r="AG102" s="38">
        <f t="shared" si="23"/>
        <v>81.58133905021053</v>
      </c>
    </row>
    <row r="103" spans="1:33" ht="15">
      <c r="A103" s="17">
        <v>102</v>
      </c>
      <c r="B103" s="18">
        <v>15299</v>
      </c>
      <c r="C103" s="19" t="s">
        <v>19</v>
      </c>
      <c r="D103" s="19" t="s">
        <v>106</v>
      </c>
      <c r="E103" s="20">
        <v>6</v>
      </c>
      <c r="F103" s="50">
        <v>60.55</v>
      </c>
      <c r="G103" s="51">
        <v>87.51271876271878</v>
      </c>
      <c r="H103" s="44">
        <f t="shared" si="12"/>
        <v>69.53757292090626</v>
      </c>
      <c r="I103" s="53">
        <v>15.000000000000002</v>
      </c>
      <c r="J103" s="45">
        <f t="shared" si="13"/>
        <v>15.000000000000002</v>
      </c>
      <c r="K103" s="36">
        <f t="shared" si="14"/>
        <v>47.72254375254375</v>
      </c>
      <c r="L103" s="66">
        <v>86</v>
      </c>
      <c r="M103" s="67">
        <v>100</v>
      </c>
      <c r="N103" s="92">
        <f t="shared" si="15"/>
        <v>90.375</v>
      </c>
      <c r="O103" s="68">
        <v>90.71734919756503</v>
      </c>
      <c r="P103" s="59">
        <v>95.84615415</v>
      </c>
      <c r="Q103" s="69">
        <v>97.77701778385773</v>
      </c>
      <c r="R103" s="70" t="s">
        <v>1</v>
      </c>
      <c r="S103" s="44">
        <f t="shared" si="16"/>
        <v>94.72093610190521</v>
      </c>
      <c r="T103" s="66">
        <v>97.08333333333333</v>
      </c>
      <c r="U103" s="59">
        <v>50</v>
      </c>
      <c r="V103" s="59">
        <v>100</v>
      </c>
      <c r="W103" s="92">
        <f t="shared" si="17"/>
        <v>86.40625</v>
      </c>
      <c r="X103" s="103">
        <f t="shared" si="18"/>
        <v>91.31962444076208</v>
      </c>
      <c r="Y103" s="52">
        <v>100</v>
      </c>
      <c r="Z103" s="44">
        <f t="shared" si="19"/>
        <v>100</v>
      </c>
      <c r="AA103" s="87">
        <v>83.97375820056241</v>
      </c>
      <c r="AB103" s="93">
        <f t="shared" si="20"/>
        <v>83.97375820056241</v>
      </c>
      <c r="AC103" s="90">
        <v>65.78947368421053</v>
      </c>
      <c r="AD103" s="82">
        <v>100</v>
      </c>
      <c r="AE103" s="94">
        <f t="shared" si="21"/>
        <v>76.31578947368422</v>
      </c>
      <c r="AF103" s="37">
        <f t="shared" si="22"/>
        <v>88.69672717407391</v>
      </c>
      <c r="AG103" s="38">
        <f t="shared" si="23"/>
        <v>81.55104939644315</v>
      </c>
    </row>
    <row r="104" spans="1:33" ht="15">
      <c r="A104" s="17">
        <v>103</v>
      </c>
      <c r="B104" s="18">
        <v>15646</v>
      </c>
      <c r="C104" s="19" t="s">
        <v>19</v>
      </c>
      <c r="D104" s="19" t="s">
        <v>113</v>
      </c>
      <c r="E104" s="20">
        <v>6</v>
      </c>
      <c r="F104" s="50">
        <v>76.65</v>
      </c>
      <c r="G104" s="51">
        <v>81.55728530728531</v>
      </c>
      <c r="H104" s="44">
        <f t="shared" si="12"/>
        <v>78.2857617690951</v>
      </c>
      <c r="I104" s="53">
        <v>15.000000000000002</v>
      </c>
      <c r="J104" s="45">
        <f t="shared" si="13"/>
        <v>15.000000000000002</v>
      </c>
      <c r="K104" s="36">
        <f t="shared" si="14"/>
        <v>52.97145706145706</v>
      </c>
      <c r="L104" s="66">
        <v>75.75057736720554</v>
      </c>
      <c r="M104" s="67">
        <v>99.13232104121475</v>
      </c>
      <c r="N104" s="92">
        <f t="shared" si="15"/>
        <v>83.05737226533341</v>
      </c>
      <c r="O104" s="68">
        <v>92.11306703978669</v>
      </c>
      <c r="P104" s="59">
        <v>93.39857239999999</v>
      </c>
      <c r="Q104" s="69">
        <v>98.54241338112305</v>
      </c>
      <c r="R104" s="70" t="s">
        <v>1</v>
      </c>
      <c r="S104" s="44">
        <f t="shared" si="16"/>
        <v>94.62550634596556</v>
      </c>
      <c r="T104" s="66">
        <v>99.30555555555554</v>
      </c>
      <c r="U104" s="59">
        <v>50.78947368421053</v>
      </c>
      <c r="V104" s="59">
        <v>100</v>
      </c>
      <c r="W104" s="92">
        <f t="shared" si="17"/>
        <v>87.43695175438596</v>
      </c>
      <c r="X104" s="103">
        <f t="shared" si="18"/>
        <v>88.56054179539679</v>
      </c>
      <c r="Y104" s="52">
        <v>100</v>
      </c>
      <c r="Z104" s="44">
        <f t="shared" si="19"/>
        <v>100</v>
      </c>
      <c r="AA104" s="87">
        <v>74.03936269915657</v>
      </c>
      <c r="AB104" s="93">
        <f t="shared" si="20"/>
        <v>74.03936269915657</v>
      </c>
      <c r="AC104" s="90">
        <v>76.31578947368422</v>
      </c>
      <c r="AD104" s="82">
        <v>100</v>
      </c>
      <c r="AE104" s="94">
        <f t="shared" si="21"/>
        <v>83.60323886639677</v>
      </c>
      <c r="AF104" s="37">
        <f t="shared" si="22"/>
        <v>88.82990923888917</v>
      </c>
      <c r="AG104" s="38">
        <f t="shared" si="23"/>
        <v>81.5504718260058</v>
      </c>
    </row>
    <row r="105" spans="1:33" ht="15">
      <c r="A105" s="17">
        <v>104</v>
      </c>
      <c r="B105" s="18">
        <v>23574</v>
      </c>
      <c r="C105" s="19" t="s">
        <v>121</v>
      </c>
      <c r="D105" s="19" t="s">
        <v>122</v>
      </c>
      <c r="E105" s="20">
        <v>6</v>
      </c>
      <c r="F105" s="50">
        <v>66.7</v>
      </c>
      <c r="G105" s="51">
        <v>77.05484330484332</v>
      </c>
      <c r="H105" s="44">
        <f t="shared" si="12"/>
        <v>70.15161443494777</v>
      </c>
      <c r="I105" s="53">
        <v>10</v>
      </c>
      <c r="J105" s="45">
        <f t="shared" si="13"/>
        <v>10</v>
      </c>
      <c r="K105" s="36">
        <f t="shared" si="14"/>
        <v>46.09096866096866</v>
      </c>
      <c r="L105" s="66">
        <v>93.75</v>
      </c>
      <c r="M105" s="67">
        <v>98.24561403508771</v>
      </c>
      <c r="N105" s="92">
        <f t="shared" si="15"/>
        <v>95.1548793859649</v>
      </c>
      <c r="O105" s="68">
        <v>65.86159030293108</v>
      </c>
      <c r="P105" s="59">
        <v>94.70238830000001</v>
      </c>
      <c r="Q105" s="69">
        <v>93.2184850970741</v>
      </c>
      <c r="R105" s="70">
        <v>100</v>
      </c>
      <c r="S105" s="44">
        <f t="shared" si="16"/>
        <v>88.44561592500129</v>
      </c>
      <c r="T105" s="66">
        <v>38.33333333333333</v>
      </c>
      <c r="U105" s="59">
        <v>47.5</v>
      </c>
      <c r="V105" s="59">
        <v>100</v>
      </c>
      <c r="W105" s="92">
        <f t="shared" si="17"/>
        <v>63.75</v>
      </c>
      <c r="X105" s="103">
        <f t="shared" si="18"/>
        <v>86.19019812438648</v>
      </c>
      <c r="Y105" s="52">
        <v>100</v>
      </c>
      <c r="Z105" s="44">
        <f t="shared" si="19"/>
        <v>100</v>
      </c>
      <c r="AA105" s="87">
        <v>86.59793814433002</v>
      </c>
      <c r="AB105" s="93">
        <f t="shared" si="20"/>
        <v>86.59793814433002</v>
      </c>
      <c r="AC105" s="90">
        <v>89.47368421052632</v>
      </c>
      <c r="AD105" s="82">
        <v>100</v>
      </c>
      <c r="AE105" s="94">
        <f t="shared" si="21"/>
        <v>92.71255060728745</v>
      </c>
      <c r="AF105" s="37">
        <f t="shared" si="22"/>
        <v>94.61611502984267</v>
      </c>
      <c r="AG105" s="38">
        <f t="shared" si="23"/>
        <v>81.5407189938854</v>
      </c>
    </row>
    <row r="106" spans="1:33" ht="15">
      <c r="A106" s="17">
        <v>105</v>
      </c>
      <c r="B106" s="18">
        <v>50001</v>
      </c>
      <c r="C106" s="19" t="s">
        <v>9</v>
      </c>
      <c r="D106" s="19" t="s">
        <v>103</v>
      </c>
      <c r="E106" s="20">
        <v>1</v>
      </c>
      <c r="F106" s="50">
        <v>74.3</v>
      </c>
      <c r="G106" s="51">
        <v>79.6616809116809</v>
      </c>
      <c r="H106" s="44">
        <f t="shared" si="12"/>
        <v>76.0872269705603</v>
      </c>
      <c r="I106" s="53">
        <v>71.00000000000001</v>
      </c>
      <c r="J106" s="45">
        <f t="shared" si="13"/>
        <v>71.00000000000001</v>
      </c>
      <c r="K106" s="36">
        <f t="shared" si="14"/>
        <v>74.05233618233618</v>
      </c>
      <c r="L106" s="66">
        <v>89.05704307334109</v>
      </c>
      <c r="M106" s="67">
        <v>99.77311401020987</v>
      </c>
      <c r="N106" s="92">
        <f t="shared" si="15"/>
        <v>92.40581524111258</v>
      </c>
      <c r="O106" s="68">
        <v>87.72356277231133</v>
      </c>
      <c r="P106" s="59">
        <v>99.18786404999999</v>
      </c>
      <c r="Q106" s="69">
        <v>89.84469408763371</v>
      </c>
      <c r="R106" s="70">
        <v>100</v>
      </c>
      <c r="S106" s="44">
        <f t="shared" si="16"/>
        <v>94.18903022748626</v>
      </c>
      <c r="T106" s="66">
        <v>93.75</v>
      </c>
      <c r="U106" s="59">
        <v>75</v>
      </c>
      <c r="V106" s="59">
        <v>100</v>
      </c>
      <c r="W106" s="92">
        <f t="shared" si="17"/>
        <v>91.40625</v>
      </c>
      <c r="X106" s="103">
        <f t="shared" si="18"/>
        <v>92.91918818743954</v>
      </c>
      <c r="Y106" s="52">
        <v>100</v>
      </c>
      <c r="Z106" s="44">
        <f t="shared" si="19"/>
        <v>100</v>
      </c>
      <c r="AA106" s="87">
        <v>57.07591377694473</v>
      </c>
      <c r="AB106" s="93">
        <f t="shared" si="20"/>
        <v>57.07591377694473</v>
      </c>
      <c r="AC106" s="90">
        <v>71.05263157894737</v>
      </c>
      <c r="AD106" s="82">
        <v>0</v>
      </c>
      <c r="AE106" s="94">
        <f t="shared" si="21"/>
        <v>49.19028340080972</v>
      </c>
      <c r="AF106" s="37">
        <f t="shared" si="22"/>
        <v>73.82892270507573</v>
      </c>
      <c r="AG106" s="38">
        <f t="shared" si="23"/>
        <v>81.50971159347334</v>
      </c>
    </row>
    <row r="107" spans="1:33" ht="15">
      <c r="A107" s="17">
        <v>106</v>
      </c>
      <c r="B107" s="18">
        <v>68276</v>
      </c>
      <c r="C107" s="19" t="s">
        <v>43</v>
      </c>
      <c r="D107" s="19" t="s">
        <v>125</v>
      </c>
      <c r="E107" s="20">
        <v>1</v>
      </c>
      <c r="F107" s="50">
        <v>85.35</v>
      </c>
      <c r="G107" s="51">
        <v>77.17592592592592</v>
      </c>
      <c r="H107" s="44">
        <f t="shared" si="12"/>
        <v>82.6253086419753</v>
      </c>
      <c r="I107" s="53">
        <v>16</v>
      </c>
      <c r="J107" s="45">
        <f t="shared" si="13"/>
        <v>16</v>
      </c>
      <c r="K107" s="36">
        <f t="shared" si="14"/>
        <v>55.975185185185175</v>
      </c>
      <c r="L107" s="66">
        <v>97.93478260869564</v>
      </c>
      <c r="M107" s="67">
        <v>99.89440337909187</v>
      </c>
      <c r="N107" s="92">
        <f t="shared" si="15"/>
        <v>98.54716409944446</v>
      </c>
      <c r="O107" s="68">
        <v>83.51007894907137</v>
      </c>
      <c r="P107" s="59">
        <v>94.49407230000001</v>
      </c>
      <c r="Q107" s="69">
        <v>97.81266816498369</v>
      </c>
      <c r="R107" s="70" t="s">
        <v>1</v>
      </c>
      <c r="S107" s="44">
        <f t="shared" si="16"/>
        <v>91.88147796730709</v>
      </c>
      <c r="T107" s="66">
        <v>98.61111111111111</v>
      </c>
      <c r="U107" s="59">
        <v>48.125</v>
      </c>
      <c r="V107" s="59">
        <v>90</v>
      </c>
      <c r="W107" s="92">
        <f t="shared" si="17"/>
        <v>82.76041666666667</v>
      </c>
      <c r="X107" s="103">
        <f t="shared" si="18"/>
        <v>92.72354016003396</v>
      </c>
      <c r="Y107" s="52">
        <v>100</v>
      </c>
      <c r="Z107" s="44">
        <f t="shared" si="19"/>
        <v>100</v>
      </c>
      <c r="AA107" s="87">
        <v>76.9447047797564</v>
      </c>
      <c r="AB107" s="93">
        <f t="shared" si="20"/>
        <v>76.9447047797564</v>
      </c>
      <c r="AC107" s="90">
        <v>47.368421052631575</v>
      </c>
      <c r="AD107" s="82">
        <v>100</v>
      </c>
      <c r="AE107" s="94">
        <f t="shared" si="21"/>
        <v>63.56275303643724</v>
      </c>
      <c r="AF107" s="37">
        <f t="shared" si="22"/>
        <v>82.9704533122873</v>
      </c>
      <c r="AG107" s="38">
        <f t="shared" si="23"/>
        <v>81.47263442596554</v>
      </c>
    </row>
    <row r="108" spans="1:33" ht="15">
      <c r="A108" s="17">
        <v>107</v>
      </c>
      <c r="B108" s="18">
        <v>68264</v>
      </c>
      <c r="C108" s="19" t="s">
        <v>43</v>
      </c>
      <c r="D108" s="19" t="s">
        <v>108</v>
      </c>
      <c r="E108" s="20">
        <v>6</v>
      </c>
      <c r="F108" s="50">
        <v>92.7</v>
      </c>
      <c r="G108" s="51">
        <v>88.70319495319494</v>
      </c>
      <c r="H108" s="44">
        <f t="shared" si="12"/>
        <v>91.36773165106497</v>
      </c>
      <c r="I108" s="53">
        <v>6</v>
      </c>
      <c r="J108" s="45">
        <f t="shared" si="13"/>
        <v>6</v>
      </c>
      <c r="K108" s="36">
        <f t="shared" si="14"/>
        <v>57.22063899063898</v>
      </c>
      <c r="L108" s="66">
        <v>98.48484848484848</v>
      </c>
      <c r="M108" s="67">
        <v>100</v>
      </c>
      <c r="N108" s="92">
        <f t="shared" si="15"/>
        <v>98.95833333333333</v>
      </c>
      <c r="O108" s="68">
        <v>94.3069098887411</v>
      </c>
      <c r="P108" s="59">
        <v>98.26315325</v>
      </c>
      <c r="Q108" s="69">
        <v>95.67567567567568</v>
      </c>
      <c r="R108" s="70">
        <v>100</v>
      </c>
      <c r="S108" s="44">
        <f t="shared" si="16"/>
        <v>97.06143470360419</v>
      </c>
      <c r="T108" s="66">
        <v>97.91666666666666</v>
      </c>
      <c r="U108" s="59">
        <v>35</v>
      </c>
      <c r="V108" s="59">
        <v>90</v>
      </c>
      <c r="W108" s="92">
        <f t="shared" si="17"/>
        <v>79.21875</v>
      </c>
      <c r="X108" s="103">
        <f t="shared" si="18"/>
        <v>94.25165721477501</v>
      </c>
      <c r="Y108" s="52">
        <v>83.41770833333334</v>
      </c>
      <c r="Z108" s="44">
        <f t="shared" si="19"/>
        <v>83.41770833333334</v>
      </c>
      <c r="AA108" s="87">
        <v>67.85379568884733</v>
      </c>
      <c r="AB108" s="93">
        <f t="shared" si="20"/>
        <v>67.85379568884733</v>
      </c>
      <c r="AC108" s="90">
        <v>78.94736842105263</v>
      </c>
      <c r="AD108" s="82">
        <v>100</v>
      </c>
      <c r="AE108" s="94">
        <f t="shared" si="21"/>
        <v>85.4251012145749</v>
      </c>
      <c r="AF108" s="37">
        <f t="shared" si="22"/>
        <v>80.56823067472749</v>
      </c>
      <c r="AG108" s="38">
        <f t="shared" si="23"/>
        <v>81.3720829539288</v>
      </c>
    </row>
    <row r="109" spans="1:33" ht="15">
      <c r="A109" s="17">
        <v>108</v>
      </c>
      <c r="B109" s="18">
        <v>85263</v>
      </c>
      <c r="C109" s="19" t="s">
        <v>13</v>
      </c>
      <c r="D109" s="19" t="s">
        <v>104</v>
      </c>
      <c r="E109" s="20">
        <v>6</v>
      </c>
      <c r="F109" s="50">
        <v>85.9</v>
      </c>
      <c r="G109" s="51">
        <v>76.14621489621489</v>
      </c>
      <c r="H109" s="44">
        <f t="shared" si="12"/>
        <v>82.6487382987383</v>
      </c>
      <c r="I109" s="53">
        <v>16</v>
      </c>
      <c r="J109" s="45">
        <f t="shared" si="13"/>
        <v>16</v>
      </c>
      <c r="K109" s="36">
        <f t="shared" si="14"/>
        <v>55.989242979242974</v>
      </c>
      <c r="L109" s="66">
        <v>99.60159362549801</v>
      </c>
      <c r="M109" s="67">
        <v>99.63099630996311</v>
      </c>
      <c r="N109" s="92">
        <f t="shared" si="15"/>
        <v>99.61078196439335</v>
      </c>
      <c r="O109" s="68">
        <v>94.44749110813811</v>
      </c>
      <c r="P109" s="59">
        <v>98.39954185000002</v>
      </c>
      <c r="Q109" s="69">
        <v>97.14744877460828</v>
      </c>
      <c r="R109" s="70" t="s">
        <v>1</v>
      </c>
      <c r="S109" s="44">
        <f t="shared" si="16"/>
        <v>96.60441172722116</v>
      </c>
      <c r="T109" s="66">
        <v>94.86111111111111</v>
      </c>
      <c r="U109" s="67">
        <v>85</v>
      </c>
      <c r="V109" s="59">
        <v>90</v>
      </c>
      <c r="W109" s="92">
        <f t="shared" si="17"/>
        <v>90.57291666666667</v>
      </c>
      <c r="X109" s="103">
        <f t="shared" si="18"/>
        <v>96.60066080997916</v>
      </c>
      <c r="Y109" s="52">
        <v>83.49895833333333</v>
      </c>
      <c r="Z109" s="44">
        <f t="shared" si="19"/>
        <v>83.49895833333333</v>
      </c>
      <c r="AA109" s="87">
        <v>67.85379568884731</v>
      </c>
      <c r="AB109" s="93">
        <f t="shared" si="20"/>
        <v>67.85379568884731</v>
      </c>
      <c r="AC109" s="90">
        <v>71.05263157894737</v>
      </c>
      <c r="AD109" s="82">
        <v>100</v>
      </c>
      <c r="AE109" s="94">
        <f t="shared" si="21"/>
        <v>79.95951417004049</v>
      </c>
      <c r="AF109" s="37">
        <f t="shared" si="22"/>
        <v>78.8284773852538</v>
      </c>
      <c r="AG109" s="38">
        <f t="shared" si="23"/>
        <v>81.3695038739418</v>
      </c>
    </row>
    <row r="110" spans="1:33" ht="15">
      <c r="A110" s="17">
        <v>109</v>
      </c>
      <c r="B110" s="18">
        <v>25799</v>
      </c>
      <c r="C110" s="19" t="s">
        <v>21</v>
      </c>
      <c r="D110" s="19" t="s">
        <v>426</v>
      </c>
      <c r="E110" s="20">
        <v>3</v>
      </c>
      <c r="F110" s="50">
        <v>56.85</v>
      </c>
      <c r="G110" s="51">
        <v>85.65221815221817</v>
      </c>
      <c r="H110" s="44">
        <f t="shared" si="12"/>
        <v>66.45073938407272</v>
      </c>
      <c r="I110" s="53">
        <v>21.000000000000004</v>
      </c>
      <c r="J110" s="45">
        <f t="shared" si="13"/>
        <v>21.000000000000004</v>
      </c>
      <c r="K110" s="36">
        <f t="shared" si="14"/>
        <v>48.27044363044364</v>
      </c>
      <c r="L110" s="66">
        <v>94.66192170818505</v>
      </c>
      <c r="M110" s="67">
        <v>99.06542056074767</v>
      </c>
      <c r="N110" s="92">
        <f t="shared" si="15"/>
        <v>96.03801509961087</v>
      </c>
      <c r="O110" s="68">
        <v>98.40123406341942</v>
      </c>
      <c r="P110" s="59">
        <v>96.49918835</v>
      </c>
      <c r="Q110" s="69">
        <v>98.37916063675833</v>
      </c>
      <c r="R110" s="70" t="s">
        <v>1</v>
      </c>
      <c r="S110" s="44">
        <f t="shared" si="16"/>
        <v>97.69876110359047</v>
      </c>
      <c r="T110" s="66">
        <v>98.61111111111111</v>
      </c>
      <c r="U110" s="59">
        <v>87.5</v>
      </c>
      <c r="V110" s="59">
        <v>100</v>
      </c>
      <c r="W110" s="92">
        <f t="shared" si="17"/>
        <v>96.35416666666667</v>
      </c>
      <c r="X110" s="103">
        <f t="shared" si="18"/>
        <v>96.76554381461389</v>
      </c>
      <c r="Y110" s="52">
        <v>83.41770833333334</v>
      </c>
      <c r="Z110" s="44">
        <f t="shared" si="19"/>
        <v>83.41770833333334</v>
      </c>
      <c r="AA110" s="87">
        <v>68.60356138706665</v>
      </c>
      <c r="AB110" s="93">
        <f t="shared" si="20"/>
        <v>68.60356138706665</v>
      </c>
      <c r="AC110" s="90">
        <v>86.8421052631579</v>
      </c>
      <c r="AD110" s="82">
        <v>100</v>
      </c>
      <c r="AE110" s="94">
        <f t="shared" si="21"/>
        <v>90.89068825910931</v>
      </c>
      <c r="AF110" s="37">
        <f t="shared" si="22"/>
        <v>82.51324374630053</v>
      </c>
      <c r="AG110" s="38">
        <f t="shared" si="23"/>
        <v>81.36560375045451</v>
      </c>
    </row>
    <row r="111" spans="1:33" ht="15">
      <c r="A111" s="17">
        <v>110</v>
      </c>
      <c r="B111" s="18">
        <v>20570</v>
      </c>
      <c r="C111" s="19" t="s">
        <v>118</v>
      </c>
      <c r="D111" s="19" t="s">
        <v>119</v>
      </c>
      <c r="E111" s="20">
        <v>6</v>
      </c>
      <c r="F111" s="50">
        <v>64.55</v>
      </c>
      <c r="G111" s="51">
        <v>95.87962962962963</v>
      </c>
      <c r="H111" s="44">
        <f t="shared" si="12"/>
        <v>74.9932098765432</v>
      </c>
      <c r="I111" s="53">
        <v>10</v>
      </c>
      <c r="J111" s="45">
        <f t="shared" si="13"/>
        <v>10</v>
      </c>
      <c r="K111" s="36">
        <f t="shared" si="14"/>
        <v>48.995925925925924</v>
      </c>
      <c r="L111" s="66">
        <v>97.54098360655738</v>
      </c>
      <c r="M111" s="67">
        <v>93.61702127659575</v>
      </c>
      <c r="N111" s="92">
        <f t="shared" si="15"/>
        <v>96.31474537844437</v>
      </c>
      <c r="O111" s="68">
        <v>97.57554945054945</v>
      </c>
      <c r="P111" s="59">
        <v>82.99354455000001</v>
      </c>
      <c r="Q111" s="69">
        <v>88.83104590629436</v>
      </c>
      <c r="R111" s="70" t="s">
        <v>1</v>
      </c>
      <c r="S111" s="44">
        <f t="shared" si="16"/>
        <v>89.74392160646735</v>
      </c>
      <c r="T111" s="66">
        <v>97.5</v>
      </c>
      <c r="U111" s="59">
        <v>50</v>
      </c>
      <c r="V111" s="59">
        <v>100</v>
      </c>
      <c r="W111" s="92">
        <f t="shared" si="17"/>
        <v>86.5625</v>
      </c>
      <c r="X111" s="103">
        <f t="shared" si="18"/>
        <v>91.73596679396469</v>
      </c>
      <c r="Y111" s="52">
        <v>100</v>
      </c>
      <c r="Z111" s="44">
        <f t="shared" si="19"/>
        <v>100</v>
      </c>
      <c r="AA111" s="87">
        <v>77.13214620431127</v>
      </c>
      <c r="AB111" s="93">
        <f t="shared" si="20"/>
        <v>77.13214620431127</v>
      </c>
      <c r="AC111" s="90">
        <v>65.78947368421053</v>
      </c>
      <c r="AD111" s="82">
        <v>100</v>
      </c>
      <c r="AE111" s="94">
        <f t="shared" si="21"/>
        <v>76.31578947368422</v>
      </c>
      <c r="AF111" s="37">
        <f t="shared" si="22"/>
        <v>87.1573644749174</v>
      </c>
      <c r="AG111" s="38">
        <f t="shared" si="23"/>
        <v>81.35651769273804</v>
      </c>
    </row>
    <row r="112" spans="1:33" ht="15">
      <c r="A112" s="17">
        <v>111</v>
      </c>
      <c r="B112" s="18">
        <v>54405</v>
      </c>
      <c r="C112" s="19" t="s">
        <v>100</v>
      </c>
      <c r="D112" s="19" t="s">
        <v>124</v>
      </c>
      <c r="E112" s="20">
        <v>4</v>
      </c>
      <c r="F112" s="50">
        <v>64.65</v>
      </c>
      <c r="G112" s="51">
        <v>88.43762718762719</v>
      </c>
      <c r="H112" s="44">
        <f t="shared" si="12"/>
        <v>72.57920906254239</v>
      </c>
      <c r="I112" s="53">
        <v>10</v>
      </c>
      <c r="J112" s="45">
        <f t="shared" si="13"/>
        <v>10</v>
      </c>
      <c r="K112" s="36">
        <f t="shared" si="14"/>
        <v>47.54752543752543</v>
      </c>
      <c r="L112" s="66">
        <v>96.75925925925925</v>
      </c>
      <c r="M112" s="67">
        <v>98.4</v>
      </c>
      <c r="N112" s="92">
        <f t="shared" si="15"/>
        <v>97.27199074074073</v>
      </c>
      <c r="O112" s="68">
        <v>81.45030505173017</v>
      </c>
      <c r="P112" s="59">
        <v>94.91444944999999</v>
      </c>
      <c r="Q112" s="69">
        <v>94.02453174208519</v>
      </c>
      <c r="R112" s="70">
        <v>100</v>
      </c>
      <c r="S112" s="44">
        <f t="shared" si="16"/>
        <v>92.59732156095383</v>
      </c>
      <c r="T112" s="66">
        <v>100</v>
      </c>
      <c r="U112" s="59">
        <v>70</v>
      </c>
      <c r="V112" s="59">
        <v>100</v>
      </c>
      <c r="W112" s="92">
        <f t="shared" si="17"/>
        <v>92.5</v>
      </c>
      <c r="X112" s="103">
        <f t="shared" si="18"/>
        <v>94.44772492067783</v>
      </c>
      <c r="Y112" s="52">
        <v>100</v>
      </c>
      <c r="Z112" s="44">
        <f t="shared" si="19"/>
        <v>100</v>
      </c>
      <c r="AA112" s="87">
        <v>68.04123711340215</v>
      </c>
      <c r="AB112" s="93">
        <f t="shared" si="20"/>
        <v>68.04123711340215</v>
      </c>
      <c r="AC112" s="90">
        <v>65.78947368421053</v>
      </c>
      <c r="AD112" s="82">
        <v>100</v>
      </c>
      <c r="AE112" s="94">
        <f t="shared" si="21"/>
        <v>76.31578947368422</v>
      </c>
      <c r="AF112" s="37">
        <f t="shared" si="22"/>
        <v>85.11190992946285</v>
      </c>
      <c r="AG112" s="38">
        <f t="shared" si="23"/>
        <v>81.33335902756136</v>
      </c>
    </row>
    <row r="113" spans="1:33" ht="15">
      <c r="A113" s="17">
        <v>112</v>
      </c>
      <c r="B113" s="18">
        <v>23555</v>
      </c>
      <c r="C113" s="19" t="s">
        <v>121</v>
      </c>
      <c r="D113" s="19" t="s">
        <v>130</v>
      </c>
      <c r="E113" s="20">
        <v>6</v>
      </c>
      <c r="F113" s="50">
        <v>67.05</v>
      </c>
      <c r="G113" s="51">
        <v>74.9537037037037</v>
      </c>
      <c r="H113" s="44">
        <f t="shared" si="12"/>
        <v>69.68456790123456</v>
      </c>
      <c r="I113" s="53">
        <v>37</v>
      </c>
      <c r="J113" s="45">
        <f t="shared" si="13"/>
        <v>37</v>
      </c>
      <c r="K113" s="36">
        <f t="shared" si="14"/>
        <v>56.61074074074074</v>
      </c>
      <c r="L113" s="66">
        <v>99.4535519125683</v>
      </c>
      <c r="M113" s="67">
        <v>97.98994974874373</v>
      </c>
      <c r="N113" s="92">
        <f t="shared" si="15"/>
        <v>98.99617623637312</v>
      </c>
      <c r="O113" s="68">
        <v>98.81708581799326</v>
      </c>
      <c r="P113" s="59">
        <v>93.95672035</v>
      </c>
      <c r="Q113" s="69">
        <v>92.14894826606026</v>
      </c>
      <c r="R113" s="70">
        <v>100</v>
      </c>
      <c r="S113" s="44">
        <f t="shared" si="16"/>
        <v>96.23068860851338</v>
      </c>
      <c r="T113" s="66">
        <v>85.97222222222221</v>
      </c>
      <c r="U113" s="59">
        <v>61.84210526315789</v>
      </c>
      <c r="V113" s="59">
        <v>100</v>
      </c>
      <c r="W113" s="92">
        <f t="shared" si="17"/>
        <v>85.2001096491228</v>
      </c>
      <c r="X113" s="103">
        <f t="shared" si="18"/>
        <v>95.13076786777917</v>
      </c>
      <c r="Y113" s="52">
        <v>100</v>
      </c>
      <c r="Z113" s="44">
        <f t="shared" si="19"/>
        <v>100</v>
      </c>
      <c r="AA113" s="87">
        <v>86.03561387066557</v>
      </c>
      <c r="AB113" s="93">
        <f t="shared" si="20"/>
        <v>86.03561387066557</v>
      </c>
      <c r="AC113" s="90">
        <v>23.684210526315788</v>
      </c>
      <c r="AD113" s="82">
        <v>100</v>
      </c>
      <c r="AE113" s="94">
        <f t="shared" si="21"/>
        <v>47.16599190283401</v>
      </c>
      <c r="AF113" s="37">
        <f t="shared" si="22"/>
        <v>79.68696048932081</v>
      </c>
      <c r="AG113" s="38">
        <f t="shared" si="23"/>
        <v>81.24923949098815</v>
      </c>
    </row>
    <row r="114" spans="1:33" ht="15">
      <c r="A114" s="17">
        <v>113</v>
      </c>
      <c r="B114" s="18">
        <v>25288</v>
      </c>
      <c r="C114" s="19" t="s">
        <v>21</v>
      </c>
      <c r="D114" s="19" t="s">
        <v>385</v>
      </c>
      <c r="E114" s="20">
        <v>6</v>
      </c>
      <c r="F114" s="50">
        <v>63.7</v>
      </c>
      <c r="G114" s="51">
        <v>93.03774928774928</v>
      </c>
      <c r="H114" s="44">
        <f t="shared" si="12"/>
        <v>73.4792497625831</v>
      </c>
      <c r="I114" s="53">
        <v>21.000000000000004</v>
      </c>
      <c r="J114" s="45">
        <f t="shared" si="13"/>
        <v>21.000000000000004</v>
      </c>
      <c r="K114" s="36">
        <f t="shared" si="14"/>
        <v>52.48754985754985</v>
      </c>
      <c r="L114" s="66">
        <v>98.33333333333333</v>
      </c>
      <c r="M114" s="67">
        <v>98.51851851851852</v>
      </c>
      <c r="N114" s="92">
        <f t="shared" si="15"/>
        <v>98.3912037037037</v>
      </c>
      <c r="O114" s="68">
        <v>86.1766632770346</v>
      </c>
      <c r="P114" s="59">
        <v>93.77332489999999</v>
      </c>
      <c r="Q114" s="69">
        <v>99.11684782608695</v>
      </c>
      <c r="R114" s="70" t="s">
        <v>1</v>
      </c>
      <c r="S114" s="44">
        <f t="shared" si="16"/>
        <v>92.96413974353987</v>
      </c>
      <c r="T114" s="66">
        <v>99.30555555555554</v>
      </c>
      <c r="U114" s="59">
        <v>50</v>
      </c>
      <c r="V114" s="59">
        <v>100</v>
      </c>
      <c r="W114" s="92">
        <f t="shared" si="17"/>
        <v>87.23958333333333</v>
      </c>
      <c r="X114" s="103">
        <f t="shared" si="18"/>
        <v>93.9900540455641</v>
      </c>
      <c r="Y114" s="52">
        <v>83.484375</v>
      </c>
      <c r="Z114" s="44">
        <f t="shared" si="19"/>
        <v>83.484375</v>
      </c>
      <c r="AA114" s="87">
        <v>75.07029053420813</v>
      </c>
      <c r="AB114" s="93">
        <f t="shared" si="20"/>
        <v>75.07029053420813</v>
      </c>
      <c r="AC114" s="90">
        <v>81.57894736842105</v>
      </c>
      <c r="AD114" s="82">
        <v>100</v>
      </c>
      <c r="AE114" s="94">
        <f t="shared" si="21"/>
        <v>87.24696356275304</v>
      </c>
      <c r="AF114" s="37">
        <f t="shared" si="22"/>
        <v>82.81404727809156</v>
      </c>
      <c r="AG114" s="38">
        <f t="shared" si="23"/>
        <v>81.21915050097223</v>
      </c>
    </row>
    <row r="115" spans="1:33" ht="15">
      <c r="A115" s="17">
        <v>114</v>
      </c>
      <c r="B115" s="18">
        <v>68079</v>
      </c>
      <c r="C115" s="19" t="s">
        <v>43</v>
      </c>
      <c r="D115" s="19" t="s">
        <v>131</v>
      </c>
      <c r="E115" s="20">
        <v>6</v>
      </c>
      <c r="F115" s="50">
        <v>71.65</v>
      </c>
      <c r="G115" s="51">
        <v>87.22527472527473</v>
      </c>
      <c r="H115" s="44">
        <f t="shared" si="12"/>
        <v>76.84175824175824</v>
      </c>
      <c r="I115" s="53">
        <v>17</v>
      </c>
      <c r="J115" s="45">
        <f t="shared" si="13"/>
        <v>17</v>
      </c>
      <c r="K115" s="36">
        <f t="shared" si="14"/>
        <v>52.90505494505494</v>
      </c>
      <c r="L115" s="66">
        <v>79.5774647887324</v>
      </c>
      <c r="M115" s="67">
        <v>83.44370860927152</v>
      </c>
      <c r="N115" s="92">
        <f t="shared" si="15"/>
        <v>80.78566598265088</v>
      </c>
      <c r="O115" s="68">
        <v>77.51769076532729</v>
      </c>
      <c r="P115" s="59">
        <v>97.87325435</v>
      </c>
      <c r="Q115" s="69">
        <v>97.40168539325843</v>
      </c>
      <c r="R115" s="70">
        <v>100</v>
      </c>
      <c r="S115" s="44">
        <f t="shared" si="16"/>
        <v>93.19815762714643</v>
      </c>
      <c r="T115" s="66">
        <v>96.52777777777779</v>
      </c>
      <c r="U115" s="59">
        <v>62.272727272727266</v>
      </c>
      <c r="V115" s="59">
        <v>100</v>
      </c>
      <c r="W115" s="92">
        <f t="shared" si="17"/>
        <v>89.26609848484848</v>
      </c>
      <c r="X115" s="103">
        <f t="shared" si="18"/>
        <v>87.44674914088863</v>
      </c>
      <c r="Y115" s="52">
        <v>100</v>
      </c>
      <c r="Z115" s="44">
        <f t="shared" si="19"/>
        <v>100</v>
      </c>
      <c r="AA115" s="87">
        <v>96.06373008434879</v>
      </c>
      <c r="AB115" s="93">
        <f t="shared" si="20"/>
        <v>96.06373008434879</v>
      </c>
      <c r="AC115" s="90">
        <v>55.26315789473685</v>
      </c>
      <c r="AD115" s="82">
        <v>100</v>
      </c>
      <c r="AE115" s="94">
        <f t="shared" si="21"/>
        <v>69.02834008097166</v>
      </c>
      <c r="AF115" s="37">
        <f t="shared" si="22"/>
        <v>89.04854979529428</v>
      </c>
      <c r="AG115" s="38">
        <f t="shared" si="23"/>
        <v>81.17913056348416</v>
      </c>
    </row>
    <row r="116" spans="1:33" ht="15">
      <c r="A116" s="17">
        <v>115</v>
      </c>
      <c r="B116" s="18">
        <v>15511</v>
      </c>
      <c r="C116" s="19" t="s">
        <v>19</v>
      </c>
      <c r="D116" s="19" t="s">
        <v>116</v>
      </c>
      <c r="E116" s="20">
        <v>6</v>
      </c>
      <c r="F116" s="50">
        <v>69.8</v>
      </c>
      <c r="G116" s="51">
        <v>81.62749287749287</v>
      </c>
      <c r="H116" s="44">
        <f t="shared" si="12"/>
        <v>73.74249762583095</v>
      </c>
      <c r="I116" s="53">
        <v>5</v>
      </c>
      <c r="J116" s="45">
        <f t="shared" si="13"/>
        <v>5</v>
      </c>
      <c r="K116" s="36">
        <f t="shared" si="14"/>
        <v>46.245498575498566</v>
      </c>
      <c r="L116" s="66">
        <v>77.77777777777779</v>
      </c>
      <c r="M116" s="67">
        <v>95.3125</v>
      </c>
      <c r="N116" s="92">
        <f t="shared" si="15"/>
        <v>83.25737847222223</v>
      </c>
      <c r="O116" s="68">
        <v>94.90441890786379</v>
      </c>
      <c r="P116" s="59">
        <v>98.978911</v>
      </c>
      <c r="Q116" s="69">
        <v>98.48866498740554</v>
      </c>
      <c r="R116" s="70" t="s">
        <v>1</v>
      </c>
      <c r="S116" s="44">
        <f t="shared" si="16"/>
        <v>97.3964207994866</v>
      </c>
      <c r="T116" s="66">
        <v>97.5</v>
      </c>
      <c r="U116" s="59">
        <v>65</v>
      </c>
      <c r="V116" s="59">
        <v>100</v>
      </c>
      <c r="W116" s="92">
        <f t="shared" si="17"/>
        <v>90.3125</v>
      </c>
      <c r="X116" s="103">
        <f t="shared" si="18"/>
        <v>90.32401970868354</v>
      </c>
      <c r="Y116" s="52">
        <v>100</v>
      </c>
      <c r="Z116" s="44">
        <f t="shared" si="19"/>
        <v>100</v>
      </c>
      <c r="AA116" s="87">
        <v>76.28865979381452</v>
      </c>
      <c r="AB116" s="93">
        <f t="shared" si="20"/>
        <v>76.28865979381452</v>
      </c>
      <c r="AC116" s="90">
        <v>76.31578947368422</v>
      </c>
      <c r="AD116" s="82">
        <v>100</v>
      </c>
      <c r="AE116" s="94">
        <f t="shared" si="21"/>
        <v>83.60323886639677</v>
      </c>
      <c r="AF116" s="37">
        <f t="shared" si="22"/>
        <v>89.33600108518722</v>
      </c>
      <c r="AG116" s="38">
        <f t="shared" si="23"/>
        <v>81.11310803264803</v>
      </c>
    </row>
    <row r="117" spans="1:33" ht="15">
      <c r="A117" s="17">
        <v>116</v>
      </c>
      <c r="B117" s="18">
        <v>95015</v>
      </c>
      <c r="C117" s="19" t="s">
        <v>60</v>
      </c>
      <c r="D117" s="19" t="s">
        <v>133</v>
      </c>
      <c r="E117" s="20">
        <v>6</v>
      </c>
      <c r="F117" s="50">
        <v>81.45</v>
      </c>
      <c r="G117" s="51">
        <v>81.05616605616606</v>
      </c>
      <c r="H117" s="44">
        <f t="shared" si="12"/>
        <v>81.31872201872201</v>
      </c>
      <c r="I117" s="53">
        <v>15.000000000000002</v>
      </c>
      <c r="J117" s="45">
        <f t="shared" si="13"/>
        <v>15.000000000000002</v>
      </c>
      <c r="K117" s="36">
        <f t="shared" si="14"/>
        <v>54.791233211233205</v>
      </c>
      <c r="L117" s="66">
        <v>79</v>
      </c>
      <c r="M117" s="67">
        <v>84.21052631578947</v>
      </c>
      <c r="N117" s="92">
        <f t="shared" si="15"/>
        <v>80.6282894736842</v>
      </c>
      <c r="O117" s="68">
        <v>99.00836320191159</v>
      </c>
      <c r="P117" s="59">
        <v>96.77084219999999</v>
      </c>
      <c r="Q117" s="69">
        <v>98.19494584837545</v>
      </c>
      <c r="R117" s="70" t="s">
        <v>1</v>
      </c>
      <c r="S117" s="44">
        <f t="shared" si="16"/>
        <v>97.93013913525186</v>
      </c>
      <c r="T117" s="66">
        <v>99.30555555555554</v>
      </c>
      <c r="U117" s="59">
        <v>43.75</v>
      </c>
      <c r="V117" s="59">
        <v>90</v>
      </c>
      <c r="W117" s="92">
        <f t="shared" si="17"/>
        <v>81.92708333333333</v>
      </c>
      <c r="X117" s="103">
        <f t="shared" si="18"/>
        <v>87.80878811024111</v>
      </c>
      <c r="Y117" s="52">
        <v>100</v>
      </c>
      <c r="Z117" s="44">
        <f t="shared" si="19"/>
        <v>100</v>
      </c>
      <c r="AA117" s="87">
        <v>70.75913776944712</v>
      </c>
      <c r="AB117" s="93">
        <f t="shared" si="20"/>
        <v>70.75913776944712</v>
      </c>
      <c r="AC117" s="90">
        <v>73.68421052631578</v>
      </c>
      <c r="AD117" s="82">
        <v>100</v>
      </c>
      <c r="AE117" s="94">
        <f t="shared" si="21"/>
        <v>81.78137651821862</v>
      </c>
      <c r="AF117" s="37">
        <f t="shared" si="22"/>
        <v>87.49975336654666</v>
      </c>
      <c r="AG117" s="38">
        <f t="shared" si="23"/>
        <v>81.08166323296174</v>
      </c>
    </row>
    <row r="118" spans="1:33" ht="15">
      <c r="A118" s="17">
        <v>117</v>
      </c>
      <c r="B118" s="18">
        <v>76895</v>
      </c>
      <c r="C118" s="19" t="s">
        <v>75</v>
      </c>
      <c r="D118" s="19" t="s">
        <v>123</v>
      </c>
      <c r="E118" s="20">
        <v>5</v>
      </c>
      <c r="F118" s="50">
        <v>89.75</v>
      </c>
      <c r="G118" s="51">
        <v>91.66412291412291</v>
      </c>
      <c r="H118" s="44">
        <f t="shared" si="12"/>
        <v>90.3880409713743</v>
      </c>
      <c r="I118" s="53">
        <v>32</v>
      </c>
      <c r="J118" s="45">
        <f t="shared" si="13"/>
        <v>32</v>
      </c>
      <c r="K118" s="36">
        <f t="shared" si="14"/>
        <v>67.03282458282457</v>
      </c>
      <c r="L118" s="66">
        <v>48.375451263537904</v>
      </c>
      <c r="M118" s="67">
        <v>98.61111111111111</v>
      </c>
      <c r="N118" s="92">
        <f t="shared" si="15"/>
        <v>64.07409496590452</v>
      </c>
      <c r="O118" s="68">
        <v>80.17236316654922</v>
      </c>
      <c r="P118" s="59">
        <v>98.1051069</v>
      </c>
      <c r="Q118" s="69">
        <v>96.56682845980822</v>
      </c>
      <c r="R118" s="70" t="s">
        <v>1</v>
      </c>
      <c r="S118" s="44">
        <f t="shared" si="16"/>
        <v>91.55750694659281</v>
      </c>
      <c r="T118" s="66">
        <v>100</v>
      </c>
      <c r="U118" s="59">
        <v>50</v>
      </c>
      <c r="V118" s="59">
        <v>100</v>
      </c>
      <c r="W118" s="92">
        <f t="shared" si="17"/>
        <v>87.5</v>
      </c>
      <c r="X118" s="103">
        <f t="shared" si="18"/>
        <v>79.75264076499893</v>
      </c>
      <c r="Y118" s="52">
        <v>100</v>
      </c>
      <c r="Z118" s="44">
        <f t="shared" si="19"/>
        <v>100</v>
      </c>
      <c r="AA118" s="87">
        <v>71.41518275538905</v>
      </c>
      <c r="AB118" s="93">
        <f t="shared" si="20"/>
        <v>71.41518275538905</v>
      </c>
      <c r="AC118" s="90">
        <v>81.57894736842105</v>
      </c>
      <c r="AD118" s="82">
        <v>100</v>
      </c>
      <c r="AE118" s="94">
        <f t="shared" si="21"/>
        <v>87.24696356275304</v>
      </c>
      <c r="AF118" s="37">
        <f t="shared" si="22"/>
        <v>89.42367927785727</v>
      </c>
      <c r="AG118" s="38">
        <f t="shared" si="23"/>
        <v>81.0770929337074</v>
      </c>
    </row>
    <row r="119" spans="1:33" ht="15">
      <c r="A119" s="17">
        <v>118</v>
      </c>
      <c r="B119" s="18">
        <v>17873</v>
      </c>
      <c r="C119" s="19" t="s">
        <v>47</v>
      </c>
      <c r="D119" s="19" t="s">
        <v>115</v>
      </c>
      <c r="E119" s="20">
        <v>6</v>
      </c>
      <c r="F119" s="50">
        <v>62.05</v>
      </c>
      <c r="G119" s="51">
        <v>72.0909645909646</v>
      </c>
      <c r="H119" s="44">
        <f t="shared" si="12"/>
        <v>65.39698819698819</v>
      </c>
      <c r="I119" s="53">
        <v>21.000000000000004</v>
      </c>
      <c r="J119" s="45">
        <f t="shared" si="13"/>
        <v>21.000000000000004</v>
      </c>
      <c r="K119" s="36">
        <f t="shared" si="14"/>
        <v>47.638192918192914</v>
      </c>
      <c r="L119" s="66">
        <v>92.07048458149781</v>
      </c>
      <c r="M119" s="67">
        <v>80.76923076923077</v>
      </c>
      <c r="N119" s="92">
        <f t="shared" si="15"/>
        <v>88.53884276516436</v>
      </c>
      <c r="O119" s="68">
        <v>88.32912564409274</v>
      </c>
      <c r="P119" s="59">
        <v>91.50631795</v>
      </c>
      <c r="Q119" s="69">
        <v>99.48453608247422</v>
      </c>
      <c r="R119" s="70" t="s">
        <v>1</v>
      </c>
      <c r="S119" s="44">
        <f t="shared" si="16"/>
        <v>93.04846822975637</v>
      </c>
      <c r="T119" s="66">
        <v>99.16666666666667</v>
      </c>
      <c r="U119" s="59">
        <v>50</v>
      </c>
      <c r="V119" s="59">
        <v>100</v>
      </c>
      <c r="W119" s="92">
        <f t="shared" si="17"/>
        <v>87.1875</v>
      </c>
      <c r="X119" s="103">
        <f t="shared" si="18"/>
        <v>90.07242439796829</v>
      </c>
      <c r="Y119" s="52">
        <v>100</v>
      </c>
      <c r="Z119" s="44">
        <f t="shared" si="19"/>
        <v>100</v>
      </c>
      <c r="AA119" s="87">
        <v>65.88566073102164</v>
      </c>
      <c r="AB119" s="93">
        <f t="shared" si="20"/>
        <v>65.88566073102164</v>
      </c>
      <c r="AC119" s="90">
        <v>84.21052631578947</v>
      </c>
      <c r="AD119" s="82">
        <v>100</v>
      </c>
      <c r="AE119" s="94">
        <f t="shared" si="21"/>
        <v>89.06882591093117</v>
      </c>
      <c r="AF119" s="37">
        <f t="shared" si="22"/>
        <v>88.7716420855325</v>
      </c>
      <c r="AG119" s="38">
        <f t="shared" si="23"/>
        <v>81.06526517703891</v>
      </c>
    </row>
    <row r="120" spans="1:33" ht="15">
      <c r="A120" s="17">
        <v>119</v>
      </c>
      <c r="B120" s="18">
        <v>73200</v>
      </c>
      <c r="C120" s="19" t="s">
        <v>32</v>
      </c>
      <c r="D120" s="19" t="s">
        <v>137</v>
      </c>
      <c r="E120" s="20">
        <v>6</v>
      </c>
      <c r="F120" s="50">
        <v>60.2</v>
      </c>
      <c r="G120" s="51">
        <v>77.9090354090354</v>
      </c>
      <c r="H120" s="44">
        <f t="shared" si="12"/>
        <v>66.1030118030118</v>
      </c>
      <c r="I120" s="53">
        <v>56.00000000000001</v>
      </c>
      <c r="J120" s="45">
        <f t="shared" si="13"/>
        <v>56.00000000000001</v>
      </c>
      <c r="K120" s="36">
        <f t="shared" si="14"/>
        <v>62.06180708180708</v>
      </c>
      <c r="L120" s="66">
        <v>90.27431421446383</v>
      </c>
      <c r="M120" s="67">
        <v>84</v>
      </c>
      <c r="N120" s="92">
        <f t="shared" si="15"/>
        <v>88.31359102244389</v>
      </c>
      <c r="O120" s="68">
        <v>89.06770833333333</v>
      </c>
      <c r="P120" s="59">
        <v>99.1717696</v>
      </c>
      <c r="Q120" s="69">
        <v>98.43671205244578</v>
      </c>
      <c r="R120" s="70">
        <v>100</v>
      </c>
      <c r="S120" s="44">
        <f t="shared" si="16"/>
        <v>96.66904749644478</v>
      </c>
      <c r="T120" s="66">
        <v>87.08333333333333</v>
      </c>
      <c r="U120" s="59">
        <v>82.14285714285714</v>
      </c>
      <c r="V120" s="59">
        <v>100</v>
      </c>
      <c r="W120" s="92">
        <f t="shared" si="17"/>
        <v>90.69196428571428</v>
      </c>
      <c r="X120" s="103">
        <f t="shared" si="18"/>
        <v>92.13144826469834</v>
      </c>
      <c r="Y120" s="52">
        <v>83.41145833333333</v>
      </c>
      <c r="Z120" s="44">
        <f t="shared" si="19"/>
        <v>83.41145833333333</v>
      </c>
      <c r="AA120" s="87">
        <v>67.29147141518281</v>
      </c>
      <c r="AB120" s="93">
        <f t="shared" si="20"/>
        <v>67.29147141518281</v>
      </c>
      <c r="AC120" s="90">
        <v>73.68421052631578</v>
      </c>
      <c r="AD120" s="82">
        <v>100</v>
      </c>
      <c r="AE120" s="94">
        <f t="shared" si="21"/>
        <v>81.78137651821862</v>
      </c>
      <c r="AF120" s="37">
        <f t="shared" si="22"/>
        <v>79.25468468683718</v>
      </c>
      <c r="AG120" s="38">
        <f t="shared" si="23"/>
        <v>80.96681459697562</v>
      </c>
    </row>
    <row r="121" spans="1:33" ht="15">
      <c r="A121" s="17">
        <v>120</v>
      </c>
      <c r="B121" s="18">
        <v>73352</v>
      </c>
      <c r="C121" s="19" t="s">
        <v>32</v>
      </c>
      <c r="D121" s="19" t="s">
        <v>134</v>
      </c>
      <c r="E121" s="20">
        <v>6</v>
      </c>
      <c r="F121" s="50">
        <v>48.9</v>
      </c>
      <c r="G121" s="51">
        <v>77.5</v>
      </c>
      <c r="H121" s="44">
        <f t="shared" si="12"/>
        <v>58.43333333333332</v>
      </c>
      <c r="I121" s="53">
        <v>19</v>
      </c>
      <c r="J121" s="45">
        <f t="shared" si="13"/>
        <v>19</v>
      </c>
      <c r="K121" s="36">
        <f t="shared" si="14"/>
        <v>42.66</v>
      </c>
      <c r="L121" s="66">
        <v>97.5609756097561</v>
      </c>
      <c r="M121" s="67">
        <v>100</v>
      </c>
      <c r="N121" s="92">
        <f t="shared" si="15"/>
        <v>98.32317073170732</v>
      </c>
      <c r="O121" s="68">
        <v>68.30957085005522</v>
      </c>
      <c r="P121" s="59">
        <v>97.32150635</v>
      </c>
      <c r="Q121" s="69">
        <v>97.46506337341566</v>
      </c>
      <c r="R121" s="70">
        <v>100</v>
      </c>
      <c r="S121" s="44">
        <f t="shared" si="16"/>
        <v>90.77403514336773</v>
      </c>
      <c r="T121" s="66">
        <v>97.77777777777779</v>
      </c>
      <c r="U121" s="59">
        <v>70</v>
      </c>
      <c r="V121" s="59">
        <v>100</v>
      </c>
      <c r="W121" s="92">
        <f t="shared" si="17"/>
        <v>91.66666666666667</v>
      </c>
      <c r="X121" s="103">
        <f t="shared" si="18"/>
        <v>93.97221568336337</v>
      </c>
      <c r="Y121" s="52">
        <v>100</v>
      </c>
      <c r="Z121" s="44">
        <f t="shared" si="19"/>
        <v>100</v>
      </c>
      <c r="AA121" s="87">
        <v>84.62980318650433</v>
      </c>
      <c r="AB121" s="93">
        <f t="shared" si="20"/>
        <v>84.62980318650433</v>
      </c>
      <c r="AC121" s="90">
        <v>57.89473684210527</v>
      </c>
      <c r="AD121" s="82">
        <v>100</v>
      </c>
      <c r="AE121" s="94">
        <f t="shared" si="21"/>
        <v>70.8502024291498</v>
      </c>
      <c r="AF121" s="37">
        <f t="shared" si="22"/>
        <v>87.06802150643716</v>
      </c>
      <c r="AG121" s="38">
        <f t="shared" si="23"/>
        <v>80.94809487592022</v>
      </c>
    </row>
    <row r="122" spans="1:33" ht="15">
      <c r="A122" s="17">
        <v>121</v>
      </c>
      <c r="B122" s="18">
        <v>23570</v>
      </c>
      <c r="C122" s="19" t="s">
        <v>121</v>
      </c>
      <c r="D122" s="19" t="s">
        <v>126</v>
      </c>
      <c r="E122" s="20">
        <v>6</v>
      </c>
      <c r="F122" s="50">
        <v>52.05</v>
      </c>
      <c r="G122" s="51">
        <v>76.89814814814814</v>
      </c>
      <c r="H122" s="44">
        <f t="shared" si="12"/>
        <v>60.33271604938271</v>
      </c>
      <c r="I122" s="53">
        <v>21.000000000000004</v>
      </c>
      <c r="J122" s="45">
        <f t="shared" si="13"/>
        <v>21.000000000000004</v>
      </c>
      <c r="K122" s="36">
        <f t="shared" si="14"/>
        <v>44.59962962962963</v>
      </c>
      <c r="L122" s="66">
        <v>74.80916030534351</v>
      </c>
      <c r="M122" s="67">
        <v>100</v>
      </c>
      <c r="N122" s="92">
        <f t="shared" si="15"/>
        <v>82.68129770992365</v>
      </c>
      <c r="O122" s="68">
        <v>92.21639116055957</v>
      </c>
      <c r="P122" s="59">
        <v>99.12018624999999</v>
      </c>
      <c r="Q122" s="69">
        <v>95.84617280907186</v>
      </c>
      <c r="R122" s="70">
        <v>100</v>
      </c>
      <c r="S122" s="44">
        <f t="shared" si="16"/>
        <v>96.79568755490786</v>
      </c>
      <c r="T122" s="66">
        <v>94.58333333333333</v>
      </c>
      <c r="U122" s="59">
        <v>65</v>
      </c>
      <c r="V122" s="59">
        <v>100</v>
      </c>
      <c r="W122" s="92">
        <f t="shared" si="17"/>
        <v>89.21875</v>
      </c>
      <c r="X122" s="103">
        <f t="shared" si="18"/>
        <v>89.6345441059326</v>
      </c>
      <c r="Y122" s="52">
        <v>100</v>
      </c>
      <c r="Z122" s="44">
        <f t="shared" si="19"/>
        <v>100</v>
      </c>
      <c r="AA122" s="87">
        <v>86.31677600749777</v>
      </c>
      <c r="AB122" s="93">
        <f t="shared" si="20"/>
        <v>86.31677600749777</v>
      </c>
      <c r="AC122" s="90">
        <v>71.05263157894737</v>
      </c>
      <c r="AD122" s="82">
        <v>100</v>
      </c>
      <c r="AE122" s="94">
        <f t="shared" si="21"/>
        <v>79.95951417004049</v>
      </c>
      <c r="AF122" s="37">
        <f t="shared" si="22"/>
        <v>90.40811670695017</v>
      </c>
      <c r="AG122" s="38">
        <f t="shared" si="23"/>
        <v>80.93699025107904</v>
      </c>
    </row>
    <row r="123" spans="1:33" ht="15">
      <c r="A123" s="17">
        <v>122</v>
      </c>
      <c r="B123" s="18">
        <v>52838</v>
      </c>
      <c r="C123" s="19" t="s">
        <v>34</v>
      </c>
      <c r="D123" s="19" t="s">
        <v>128</v>
      </c>
      <c r="E123" s="20">
        <v>6</v>
      </c>
      <c r="F123" s="50">
        <v>90.35</v>
      </c>
      <c r="G123" s="51">
        <v>90.36782661782661</v>
      </c>
      <c r="H123" s="44">
        <f t="shared" si="12"/>
        <v>90.3559422059422</v>
      </c>
      <c r="I123" s="53">
        <v>26</v>
      </c>
      <c r="J123" s="45">
        <f t="shared" si="13"/>
        <v>26</v>
      </c>
      <c r="K123" s="36">
        <f t="shared" si="14"/>
        <v>64.61356532356533</v>
      </c>
      <c r="L123" s="66">
        <v>49.4413407821229</v>
      </c>
      <c r="M123" s="67">
        <v>99.46808510638297</v>
      </c>
      <c r="N123" s="92">
        <f t="shared" si="15"/>
        <v>65.07469838345418</v>
      </c>
      <c r="O123" s="68">
        <v>91.97741478296922</v>
      </c>
      <c r="P123" s="59">
        <v>96.72657795</v>
      </c>
      <c r="Q123" s="69">
        <v>93.79555044112006</v>
      </c>
      <c r="R123" s="70" t="s">
        <v>1</v>
      </c>
      <c r="S123" s="44">
        <f t="shared" si="16"/>
        <v>94.10766031986849</v>
      </c>
      <c r="T123" s="66">
        <v>93.05555555555554</v>
      </c>
      <c r="U123" s="59">
        <v>65</v>
      </c>
      <c r="V123" s="59">
        <v>100</v>
      </c>
      <c r="W123" s="92">
        <f t="shared" si="17"/>
        <v>88.64583333333333</v>
      </c>
      <c r="X123" s="103">
        <f t="shared" si="18"/>
        <v>81.40211014799574</v>
      </c>
      <c r="Y123" s="52">
        <v>83.48333333333333</v>
      </c>
      <c r="Z123" s="44">
        <f t="shared" si="19"/>
        <v>83.48333333333333</v>
      </c>
      <c r="AA123" s="87">
        <v>99.7188378631679</v>
      </c>
      <c r="AB123" s="93">
        <f t="shared" si="20"/>
        <v>99.7188378631679</v>
      </c>
      <c r="AC123" s="90">
        <v>81.57894736842105</v>
      </c>
      <c r="AD123" s="82">
        <v>100</v>
      </c>
      <c r="AE123" s="94">
        <f t="shared" si="21"/>
        <v>87.24696356275304</v>
      </c>
      <c r="AF123" s="37">
        <f t="shared" si="22"/>
        <v>88.35950167710752</v>
      </c>
      <c r="AG123" s="38">
        <f t="shared" si="23"/>
        <v>80.82735779475436</v>
      </c>
    </row>
    <row r="124" spans="1:33" ht="15">
      <c r="A124" s="17">
        <v>123</v>
      </c>
      <c r="B124" s="18">
        <v>5376</v>
      </c>
      <c r="C124" s="19" t="s">
        <v>6</v>
      </c>
      <c r="D124" s="19" t="s">
        <v>120</v>
      </c>
      <c r="E124" s="20">
        <v>5</v>
      </c>
      <c r="F124" s="50">
        <v>96</v>
      </c>
      <c r="G124" s="51">
        <v>96.08007733007733</v>
      </c>
      <c r="H124" s="44">
        <f t="shared" si="12"/>
        <v>96.02669244335911</v>
      </c>
      <c r="I124" s="53">
        <v>34</v>
      </c>
      <c r="J124" s="45">
        <f t="shared" si="13"/>
        <v>34</v>
      </c>
      <c r="K124" s="36">
        <f t="shared" si="14"/>
        <v>71.21601546601546</v>
      </c>
      <c r="L124" s="66">
        <v>65.44117647058823</v>
      </c>
      <c r="M124" s="67">
        <v>62.88032454361054</v>
      </c>
      <c r="N124" s="92">
        <f t="shared" si="15"/>
        <v>64.6409102434077</v>
      </c>
      <c r="O124" s="68">
        <v>99.609375</v>
      </c>
      <c r="P124" s="59">
        <v>99.4808869</v>
      </c>
      <c r="Q124" s="69">
        <v>99.40239043824701</v>
      </c>
      <c r="R124" s="70">
        <v>100</v>
      </c>
      <c r="S124" s="44">
        <f t="shared" si="16"/>
        <v>99.62316308456175</v>
      </c>
      <c r="T124" s="66">
        <v>98.61111111111111</v>
      </c>
      <c r="U124" s="67">
        <v>85</v>
      </c>
      <c r="V124" s="59">
        <v>100</v>
      </c>
      <c r="W124" s="92">
        <f t="shared" si="17"/>
        <v>95.72916666666667</v>
      </c>
      <c r="X124" s="103">
        <f t="shared" si="18"/>
        <v>84.85146266452114</v>
      </c>
      <c r="Y124" s="52">
        <v>83.49166666666666</v>
      </c>
      <c r="Z124" s="44">
        <f t="shared" si="19"/>
        <v>83.49166666666666</v>
      </c>
      <c r="AA124" s="87">
        <v>68.4161199625118</v>
      </c>
      <c r="AB124" s="93">
        <f t="shared" si="20"/>
        <v>68.4161199625118</v>
      </c>
      <c r="AC124" s="90">
        <v>81.57894736842105</v>
      </c>
      <c r="AD124" s="82">
        <v>100</v>
      </c>
      <c r="AE124" s="94">
        <f t="shared" si="21"/>
        <v>87.24696356275304</v>
      </c>
      <c r="AF124" s="37">
        <f t="shared" si="22"/>
        <v>81.32014014945989</v>
      </c>
      <c r="AG124" s="38">
        <f t="shared" si="23"/>
        <v>80.7118442187955</v>
      </c>
    </row>
    <row r="125" spans="1:33" ht="15">
      <c r="A125" s="17">
        <v>124</v>
      </c>
      <c r="B125" s="18">
        <v>52612</v>
      </c>
      <c r="C125" s="19" t="s">
        <v>34</v>
      </c>
      <c r="D125" s="19" t="s">
        <v>142</v>
      </c>
      <c r="E125" s="20">
        <v>6</v>
      </c>
      <c r="F125" s="50">
        <v>70.9</v>
      </c>
      <c r="G125" s="51">
        <v>83.68844118844117</v>
      </c>
      <c r="H125" s="44">
        <f t="shared" si="12"/>
        <v>75.16281372948039</v>
      </c>
      <c r="I125" s="53">
        <v>10</v>
      </c>
      <c r="J125" s="45">
        <f t="shared" si="13"/>
        <v>10</v>
      </c>
      <c r="K125" s="36">
        <f t="shared" si="14"/>
        <v>49.09768823768823</v>
      </c>
      <c r="L125" s="66">
        <v>68.50152905198776</v>
      </c>
      <c r="M125" s="67">
        <v>100</v>
      </c>
      <c r="N125" s="92">
        <f t="shared" si="15"/>
        <v>78.34480122324157</v>
      </c>
      <c r="O125" s="68">
        <v>75.95906917940817</v>
      </c>
      <c r="P125" s="59">
        <v>92.95630864999998</v>
      </c>
      <c r="Q125" s="69">
        <v>92.56214915797915</v>
      </c>
      <c r="R125" s="70">
        <v>100</v>
      </c>
      <c r="S125" s="44">
        <f t="shared" si="16"/>
        <v>90.36938174684683</v>
      </c>
      <c r="T125" s="66">
        <v>95.55555555555556</v>
      </c>
      <c r="U125" s="59">
        <v>60.71428571428571</v>
      </c>
      <c r="V125" s="59">
        <v>100</v>
      </c>
      <c r="W125" s="92">
        <f t="shared" si="17"/>
        <v>88.51190476190476</v>
      </c>
      <c r="X125" s="103">
        <f t="shared" si="18"/>
        <v>85.18805414041631</v>
      </c>
      <c r="Y125" s="52">
        <v>100</v>
      </c>
      <c r="Z125" s="44">
        <f t="shared" si="19"/>
        <v>100</v>
      </c>
      <c r="AA125" s="87">
        <v>79.47516401124659</v>
      </c>
      <c r="AB125" s="93">
        <f t="shared" si="20"/>
        <v>79.47516401124659</v>
      </c>
      <c r="AC125" s="90">
        <v>84.21052631578947</v>
      </c>
      <c r="AD125" s="82">
        <v>100</v>
      </c>
      <c r="AE125" s="94">
        <f t="shared" si="21"/>
        <v>89.06882591093117</v>
      </c>
      <c r="AF125" s="37">
        <f t="shared" si="22"/>
        <v>91.8292803235831</v>
      </c>
      <c r="AG125" s="38">
        <f t="shared" si="23"/>
        <v>80.62647143313743</v>
      </c>
    </row>
    <row r="126" spans="1:33" ht="15">
      <c r="A126" s="17">
        <v>125</v>
      </c>
      <c r="B126" s="18">
        <v>54800</v>
      </c>
      <c r="C126" s="19" t="s">
        <v>100</v>
      </c>
      <c r="D126" s="19" t="s">
        <v>143</v>
      </c>
      <c r="E126" s="20">
        <v>6</v>
      </c>
      <c r="F126" s="50">
        <v>81.3</v>
      </c>
      <c r="G126" s="51">
        <v>93.63247863247864</v>
      </c>
      <c r="H126" s="44">
        <f t="shared" si="12"/>
        <v>85.4108262108262</v>
      </c>
      <c r="I126" s="53">
        <v>21.000000000000004</v>
      </c>
      <c r="J126" s="45">
        <f t="shared" si="13"/>
        <v>21.000000000000004</v>
      </c>
      <c r="K126" s="36">
        <f t="shared" si="14"/>
        <v>59.646495726495715</v>
      </c>
      <c r="L126" s="66">
        <v>78.06451612903226</v>
      </c>
      <c r="M126" s="67">
        <v>95.89041095890411</v>
      </c>
      <c r="N126" s="92">
        <f t="shared" si="15"/>
        <v>83.63510826336721</v>
      </c>
      <c r="O126" s="68">
        <v>55.441446551072225</v>
      </c>
      <c r="P126" s="59">
        <v>84.54361165</v>
      </c>
      <c r="Q126" s="69">
        <v>68.08118081180811</v>
      </c>
      <c r="R126" s="70" t="s">
        <v>1</v>
      </c>
      <c r="S126" s="44">
        <f t="shared" si="16"/>
        <v>69.31206587116577</v>
      </c>
      <c r="T126" s="66">
        <v>97.22222222222221</v>
      </c>
      <c r="U126" s="59">
        <v>67.5</v>
      </c>
      <c r="V126" s="59">
        <v>100</v>
      </c>
      <c r="W126" s="92">
        <f t="shared" si="17"/>
        <v>90.83333333333333</v>
      </c>
      <c r="X126" s="103">
        <f t="shared" si="18"/>
        <v>79.34553632047987</v>
      </c>
      <c r="Y126" s="52">
        <v>100</v>
      </c>
      <c r="Z126" s="44">
        <f t="shared" si="19"/>
        <v>100</v>
      </c>
      <c r="AA126" s="87">
        <v>76.56982193064677</v>
      </c>
      <c r="AB126" s="93">
        <f t="shared" si="20"/>
        <v>76.56982193064677</v>
      </c>
      <c r="AC126" s="90">
        <v>89.47368421052632</v>
      </c>
      <c r="AD126" s="82">
        <v>100</v>
      </c>
      <c r="AE126" s="94">
        <f t="shared" si="21"/>
        <v>92.71255060728745</v>
      </c>
      <c r="AF126" s="37">
        <f t="shared" si="22"/>
        <v>92.35978888176395</v>
      </c>
      <c r="AG126" s="38">
        <f t="shared" si="23"/>
        <v>80.61142922619666</v>
      </c>
    </row>
    <row r="127" spans="1:33" ht="15">
      <c r="A127" s="17">
        <v>126</v>
      </c>
      <c r="B127" s="18">
        <v>76243</v>
      </c>
      <c r="C127" s="19" t="s">
        <v>75</v>
      </c>
      <c r="D127" s="19" t="s">
        <v>135</v>
      </c>
      <c r="E127" s="20">
        <v>6</v>
      </c>
      <c r="F127" s="50">
        <v>73.95</v>
      </c>
      <c r="G127" s="51">
        <v>77.26851851851852</v>
      </c>
      <c r="H127" s="44">
        <f t="shared" si="12"/>
        <v>75.05617283950616</v>
      </c>
      <c r="I127" s="53">
        <v>5</v>
      </c>
      <c r="J127" s="45">
        <f t="shared" si="13"/>
        <v>5</v>
      </c>
      <c r="K127" s="36">
        <f t="shared" si="14"/>
        <v>47.033703703703694</v>
      </c>
      <c r="L127" s="66">
        <v>69.79166666666667</v>
      </c>
      <c r="M127" s="67">
        <v>100</v>
      </c>
      <c r="N127" s="92">
        <f t="shared" si="15"/>
        <v>79.23177083333334</v>
      </c>
      <c r="O127" s="68">
        <v>86.91504751399967</v>
      </c>
      <c r="P127" s="59">
        <v>96.5408409</v>
      </c>
      <c r="Q127" s="69">
        <v>98.26743669480231</v>
      </c>
      <c r="R127" s="70" t="s">
        <v>1</v>
      </c>
      <c r="S127" s="44">
        <f t="shared" si="16"/>
        <v>93.84908267686967</v>
      </c>
      <c r="T127" s="66">
        <v>97.22222222222221</v>
      </c>
      <c r="U127" s="59">
        <v>65</v>
      </c>
      <c r="V127" s="59">
        <v>100</v>
      </c>
      <c r="W127" s="92">
        <f t="shared" si="17"/>
        <v>90.20833333333333</v>
      </c>
      <c r="X127" s="103">
        <f t="shared" si="18"/>
        <v>87.27400807074788</v>
      </c>
      <c r="Y127" s="52">
        <v>100</v>
      </c>
      <c r="Z127" s="44">
        <f t="shared" si="19"/>
        <v>100</v>
      </c>
      <c r="AA127" s="87">
        <v>76.94470477975642</v>
      </c>
      <c r="AB127" s="93">
        <f t="shared" si="20"/>
        <v>76.94470477975642</v>
      </c>
      <c r="AC127" s="90">
        <v>81.57894736842105</v>
      </c>
      <c r="AD127" s="82">
        <v>100</v>
      </c>
      <c r="AE127" s="94">
        <f t="shared" si="21"/>
        <v>87.24696356275304</v>
      </c>
      <c r="AF127" s="37">
        <f t="shared" si="22"/>
        <v>90.66782173333993</v>
      </c>
      <c r="AG127" s="38">
        <f t="shared" si="23"/>
        <v>80.58347266237587</v>
      </c>
    </row>
    <row r="128" spans="1:33" ht="15">
      <c r="A128" s="17">
        <v>127</v>
      </c>
      <c r="B128" s="18">
        <v>25649</v>
      </c>
      <c r="C128" s="19" t="s">
        <v>21</v>
      </c>
      <c r="D128" s="19" t="s">
        <v>474</v>
      </c>
      <c r="E128" s="20">
        <v>5</v>
      </c>
      <c r="F128" s="50">
        <v>78.6</v>
      </c>
      <c r="G128" s="51">
        <v>81.08363858363859</v>
      </c>
      <c r="H128" s="44">
        <f t="shared" si="12"/>
        <v>79.42787952787953</v>
      </c>
      <c r="I128" s="53">
        <v>16</v>
      </c>
      <c r="J128" s="45">
        <f t="shared" si="13"/>
        <v>16</v>
      </c>
      <c r="K128" s="36">
        <f t="shared" si="14"/>
        <v>54.056727716727714</v>
      </c>
      <c r="L128" s="66">
        <v>89.95215311004785</v>
      </c>
      <c r="M128" s="67">
        <v>100</v>
      </c>
      <c r="N128" s="92">
        <f t="shared" si="15"/>
        <v>93.09210526315789</v>
      </c>
      <c r="O128" s="68">
        <v>90.93910380816837</v>
      </c>
      <c r="P128" s="59">
        <v>97.1949096</v>
      </c>
      <c r="Q128" s="69">
        <v>98.17642069550466</v>
      </c>
      <c r="R128" s="70" t="s">
        <v>1</v>
      </c>
      <c r="S128" s="44">
        <f t="shared" si="16"/>
        <v>95.37716336078608</v>
      </c>
      <c r="T128" s="66">
        <v>99.16666666666667</v>
      </c>
      <c r="U128" s="59">
        <v>65</v>
      </c>
      <c r="V128" s="59">
        <v>100</v>
      </c>
      <c r="W128" s="92">
        <f t="shared" si="17"/>
        <v>90.9375</v>
      </c>
      <c r="X128" s="103">
        <f t="shared" si="18"/>
        <v>93.57520744957759</v>
      </c>
      <c r="Y128" s="52">
        <v>83.40104166666667</v>
      </c>
      <c r="Z128" s="44">
        <f t="shared" si="19"/>
        <v>83.40104166666667</v>
      </c>
      <c r="AA128" s="87">
        <v>74.22680412371143</v>
      </c>
      <c r="AB128" s="93">
        <f t="shared" si="20"/>
        <v>74.22680412371143</v>
      </c>
      <c r="AC128" s="90">
        <v>73.68421052631578</v>
      </c>
      <c r="AD128" s="82">
        <v>100</v>
      </c>
      <c r="AE128" s="94">
        <f t="shared" si="21"/>
        <v>81.78137651821862</v>
      </c>
      <c r="AF128" s="37">
        <f t="shared" si="22"/>
        <v>80.81044704625613</v>
      </c>
      <c r="AG128" s="38">
        <f t="shared" si="23"/>
        <v>80.56560734167903</v>
      </c>
    </row>
    <row r="129" spans="1:33" ht="15">
      <c r="A129" s="17">
        <v>128</v>
      </c>
      <c r="B129" s="18">
        <v>50590</v>
      </c>
      <c r="C129" s="19" t="s">
        <v>9</v>
      </c>
      <c r="D129" s="19" t="s">
        <v>144</v>
      </c>
      <c r="E129" s="20">
        <v>6</v>
      </c>
      <c r="F129" s="50">
        <v>69.1</v>
      </c>
      <c r="G129" s="51">
        <v>83.27177452177452</v>
      </c>
      <c r="H129" s="44">
        <f t="shared" si="12"/>
        <v>73.8239248405915</v>
      </c>
      <c r="I129" s="53">
        <v>26</v>
      </c>
      <c r="J129" s="45">
        <f t="shared" si="13"/>
        <v>26</v>
      </c>
      <c r="K129" s="36">
        <f t="shared" si="14"/>
        <v>54.694354904354896</v>
      </c>
      <c r="L129" s="66">
        <v>82.41758241758241</v>
      </c>
      <c r="M129" s="67">
        <v>100</v>
      </c>
      <c r="N129" s="92">
        <f t="shared" si="15"/>
        <v>87.91208791208791</v>
      </c>
      <c r="O129" s="68">
        <v>95.55350695879841</v>
      </c>
      <c r="P129" s="59">
        <v>94.75966499999998</v>
      </c>
      <c r="Q129" s="69">
        <v>97.64841942945259</v>
      </c>
      <c r="R129" s="70">
        <v>100</v>
      </c>
      <c r="S129" s="44">
        <f t="shared" si="16"/>
        <v>96.99039784706275</v>
      </c>
      <c r="T129" s="66">
        <v>85.69444444444444</v>
      </c>
      <c r="U129" s="59">
        <v>46.66666666666667</v>
      </c>
      <c r="V129" s="59">
        <v>90</v>
      </c>
      <c r="W129" s="92">
        <f t="shared" si="17"/>
        <v>77.55208333333333</v>
      </c>
      <c r="X129" s="103">
        <f t="shared" si="18"/>
        <v>89.47141097032694</v>
      </c>
      <c r="Y129" s="52">
        <v>100</v>
      </c>
      <c r="Z129" s="44">
        <f t="shared" si="19"/>
        <v>100</v>
      </c>
      <c r="AA129" s="87">
        <v>76.10121836925974</v>
      </c>
      <c r="AB129" s="93">
        <f t="shared" si="20"/>
        <v>76.10121836925974</v>
      </c>
      <c r="AC129" s="90">
        <v>55.26315789473685</v>
      </c>
      <c r="AD129" s="82">
        <v>100</v>
      </c>
      <c r="AE129" s="94">
        <f t="shared" si="21"/>
        <v>69.02834008097166</v>
      </c>
      <c r="AF129" s="37">
        <f t="shared" si="22"/>
        <v>84.55698465939923</v>
      </c>
      <c r="AG129" s="38">
        <f t="shared" si="23"/>
        <v>80.55022923276145</v>
      </c>
    </row>
    <row r="130" spans="1:33" ht="15">
      <c r="A130" s="17">
        <v>129</v>
      </c>
      <c r="B130" s="18">
        <v>70418</v>
      </c>
      <c r="C130" s="19" t="s">
        <v>145</v>
      </c>
      <c r="D130" s="19" t="s">
        <v>146</v>
      </c>
      <c r="E130" s="20">
        <v>6</v>
      </c>
      <c r="F130" s="50">
        <v>69.3</v>
      </c>
      <c r="G130" s="51">
        <v>80.27218152218151</v>
      </c>
      <c r="H130" s="44">
        <f aca="true" t="shared" si="24" ref="H130:H193">(F130*(8/12))+(G130*(4/12))</f>
        <v>72.95739384072716</v>
      </c>
      <c r="I130" s="53">
        <v>15.000000000000002</v>
      </c>
      <c r="J130" s="45">
        <f aca="true" t="shared" si="25" ref="J130:J193">I130</f>
        <v>15.000000000000002</v>
      </c>
      <c r="K130" s="36">
        <f aca="true" t="shared" si="26" ref="K130:K193">(H130*(12/20))+(J130*(8/20))</f>
        <v>49.7744363044363</v>
      </c>
      <c r="L130" s="66">
        <v>83.45864661654136</v>
      </c>
      <c r="M130" s="67">
        <v>99.25925925925925</v>
      </c>
      <c r="N130" s="92">
        <f aca="true" t="shared" si="27" ref="N130:N193">(L130*(11/16))+(M130*(5/16))</f>
        <v>88.3963380673907</v>
      </c>
      <c r="O130" s="68">
        <v>82.1704503434443</v>
      </c>
      <c r="P130" s="59">
        <v>97.6103348</v>
      </c>
      <c r="Q130" s="69">
        <v>95.24663677130046</v>
      </c>
      <c r="R130" s="70" t="s">
        <v>1</v>
      </c>
      <c r="S130" s="44">
        <f aca="true" t="shared" si="28" ref="S130:S193">IF((R130=("N/A")),((O130*(5.33/16))+(P130*(5.33/16))+(Q130*(5.33/16))),((O130*(4/16))+(P130*(4/16))+(Q130*(4/16))+(R130*(4/16))))</f>
        <v>91.61850992534934</v>
      </c>
      <c r="T130" s="66">
        <v>87.36111111111113</v>
      </c>
      <c r="U130" s="59">
        <v>46.84210526315789</v>
      </c>
      <c r="V130" s="59">
        <v>90</v>
      </c>
      <c r="W130" s="92">
        <f aca="true" t="shared" si="29" ref="W130:W193">(T130*(3/8))+(U130*(2/8))+(V130*(3/8))</f>
        <v>78.22094298245614</v>
      </c>
      <c r="X130" s="103">
        <f aca="true" t="shared" si="30" ref="X130:X193">(N130*(16/40))+(S130*(16/40))+(W130*(8/40))</f>
        <v>87.65012779358726</v>
      </c>
      <c r="Y130" s="52">
        <v>100</v>
      </c>
      <c r="Z130" s="44">
        <f aca="true" t="shared" si="31" ref="Z130:Z193">Y130</f>
        <v>100</v>
      </c>
      <c r="AA130" s="87">
        <v>73.75820056232433</v>
      </c>
      <c r="AB130" s="93">
        <f aca="true" t="shared" si="32" ref="AB130:AB193">AA130</f>
        <v>73.75820056232433</v>
      </c>
      <c r="AC130" s="90">
        <v>76.31578947368422</v>
      </c>
      <c r="AD130" s="82">
        <v>100</v>
      </c>
      <c r="AE130" s="94">
        <f aca="true" t="shared" si="33" ref="AE130:AE193">(AC130*(9/13))+(AD130*(4/13))</f>
        <v>83.60323886639677</v>
      </c>
      <c r="AF130" s="37">
        <f aca="true" t="shared" si="34" ref="AF130:AF193">(Z130*(18/40))+(AB130*(9/40))+(AE130*(13/40))</f>
        <v>88.76664775810193</v>
      </c>
      <c r="AG130" s="38">
        <f aca="true" t="shared" si="35" ref="AG130:AG193">(K130*(20/100))+(X130*(40/100))+(AF130*(40/100))</f>
        <v>80.52159748156294</v>
      </c>
    </row>
    <row r="131" spans="1:33" ht="15">
      <c r="A131" s="17">
        <v>130</v>
      </c>
      <c r="B131" s="18">
        <v>5284</v>
      </c>
      <c r="C131" s="19" t="s">
        <v>6</v>
      </c>
      <c r="D131" s="19" t="s">
        <v>129</v>
      </c>
      <c r="E131" s="20">
        <v>6</v>
      </c>
      <c r="F131" s="50">
        <v>91.8</v>
      </c>
      <c r="G131" s="51">
        <v>89.6423483923484</v>
      </c>
      <c r="H131" s="44">
        <f t="shared" si="24"/>
        <v>91.08078279744946</v>
      </c>
      <c r="I131" s="53">
        <v>28.999999999999996</v>
      </c>
      <c r="J131" s="45">
        <f t="shared" si="25"/>
        <v>28.999999999999996</v>
      </c>
      <c r="K131" s="36">
        <f t="shared" si="26"/>
        <v>66.24846967846968</v>
      </c>
      <c r="L131" s="66">
        <v>89.77272727272727</v>
      </c>
      <c r="M131" s="67">
        <v>99.47368421052632</v>
      </c>
      <c r="N131" s="92">
        <f t="shared" si="27"/>
        <v>92.80427631578947</v>
      </c>
      <c r="O131" s="68">
        <v>88.40945223298165</v>
      </c>
      <c r="P131" s="59">
        <v>97.99932145</v>
      </c>
      <c r="Q131" s="69">
        <v>98.49954254345838</v>
      </c>
      <c r="R131" s="70">
        <v>100</v>
      </c>
      <c r="S131" s="44">
        <f t="shared" si="28"/>
        <v>96.22707905661</v>
      </c>
      <c r="T131" s="66">
        <v>100</v>
      </c>
      <c r="U131" s="67">
        <v>87.5</v>
      </c>
      <c r="V131" s="59">
        <v>100</v>
      </c>
      <c r="W131" s="92">
        <f t="shared" si="29"/>
        <v>96.875</v>
      </c>
      <c r="X131" s="103">
        <f t="shared" si="30"/>
        <v>94.98754214895979</v>
      </c>
      <c r="Y131" s="52">
        <v>66.95982142857143</v>
      </c>
      <c r="Z131" s="44">
        <f t="shared" si="31"/>
        <v>66.95982142857143</v>
      </c>
      <c r="AA131" s="87">
        <v>67.6663542642925</v>
      </c>
      <c r="AB131" s="93">
        <f t="shared" si="32"/>
        <v>67.6663542642925</v>
      </c>
      <c r="AC131" s="90">
        <v>78.94736842105263</v>
      </c>
      <c r="AD131" s="82">
        <v>100</v>
      </c>
      <c r="AE131" s="94">
        <f t="shared" si="33"/>
        <v>85.4251012145749</v>
      </c>
      <c r="AF131" s="37">
        <f t="shared" si="34"/>
        <v>73.12000724705979</v>
      </c>
      <c r="AG131" s="38">
        <f t="shared" si="35"/>
        <v>80.49271369410177</v>
      </c>
    </row>
    <row r="132" spans="1:33" ht="15">
      <c r="A132" s="17">
        <v>131</v>
      </c>
      <c r="B132" s="18">
        <v>41551</v>
      </c>
      <c r="C132" s="19" t="s">
        <v>15</v>
      </c>
      <c r="D132" s="19" t="s">
        <v>166</v>
      </c>
      <c r="E132" s="20">
        <v>5</v>
      </c>
      <c r="F132" s="50">
        <v>91.05</v>
      </c>
      <c r="G132" s="51">
        <v>88.99216524216526</v>
      </c>
      <c r="H132" s="44">
        <f t="shared" si="24"/>
        <v>90.36405508072176</v>
      </c>
      <c r="I132" s="53">
        <v>5</v>
      </c>
      <c r="J132" s="45">
        <f t="shared" si="25"/>
        <v>5</v>
      </c>
      <c r="K132" s="36">
        <f t="shared" si="26"/>
        <v>56.21843304843305</v>
      </c>
      <c r="L132" s="66">
        <v>52.78058645096056</v>
      </c>
      <c r="M132" s="67">
        <v>95.97523219814241</v>
      </c>
      <c r="N132" s="92">
        <f t="shared" si="27"/>
        <v>66.27891324695489</v>
      </c>
      <c r="O132" s="68">
        <v>94.12542999559746</v>
      </c>
      <c r="P132" s="59">
        <v>99.22684985000001</v>
      </c>
      <c r="Q132" s="69">
        <v>89.33708567854909</v>
      </c>
      <c r="R132" s="70">
        <v>100</v>
      </c>
      <c r="S132" s="44">
        <f t="shared" si="28"/>
        <v>95.67234138103665</v>
      </c>
      <c r="T132" s="66">
        <v>99.30555555555554</v>
      </c>
      <c r="U132" s="59">
        <v>71.47058823529412</v>
      </c>
      <c r="V132" s="59">
        <v>100</v>
      </c>
      <c r="W132" s="92">
        <f t="shared" si="29"/>
        <v>92.60723039215685</v>
      </c>
      <c r="X132" s="103">
        <f t="shared" si="30"/>
        <v>83.30194792962799</v>
      </c>
      <c r="Y132" s="52">
        <v>83.39791666666666</v>
      </c>
      <c r="Z132" s="44">
        <f t="shared" si="31"/>
        <v>83.39791666666666</v>
      </c>
      <c r="AA132" s="87">
        <v>90.0656044985943</v>
      </c>
      <c r="AB132" s="93">
        <f t="shared" si="32"/>
        <v>90.0656044985943</v>
      </c>
      <c r="AC132" s="90">
        <v>97.36842105263158</v>
      </c>
      <c r="AD132" s="82">
        <v>100</v>
      </c>
      <c r="AE132" s="94">
        <f t="shared" si="33"/>
        <v>98.17813765182186</v>
      </c>
      <c r="AF132" s="37">
        <f t="shared" si="34"/>
        <v>89.70171824902582</v>
      </c>
      <c r="AG132" s="38">
        <f t="shared" si="35"/>
        <v>80.44515308114813</v>
      </c>
    </row>
    <row r="133" spans="1:33" ht="15">
      <c r="A133" s="17">
        <v>132</v>
      </c>
      <c r="B133" s="18">
        <v>15367</v>
      </c>
      <c r="C133" s="19" t="s">
        <v>19</v>
      </c>
      <c r="D133" s="19" t="s">
        <v>139</v>
      </c>
      <c r="E133" s="20">
        <v>6</v>
      </c>
      <c r="F133" s="50">
        <v>35.75</v>
      </c>
      <c r="G133" s="51">
        <v>90.47568172568171</v>
      </c>
      <c r="H133" s="44">
        <f t="shared" si="24"/>
        <v>53.99189390856057</v>
      </c>
      <c r="I133" s="53">
        <v>32</v>
      </c>
      <c r="J133" s="45">
        <f t="shared" si="25"/>
        <v>32</v>
      </c>
      <c r="K133" s="36">
        <f t="shared" si="26"/>
        <v>45.19513634513635</v>
      </c>
      <c r="L133" s="66">
        <v>93.57798165137613</v>
      </c>
      <c r="M133" s="67">
        <v>99.15966386554622</v>
      </c>
      <c r="N133" s="92">
        <f t="shared" si="27"/>
        <v>95.32225734330429</v>
      </c>
      <c r="O133" s="68">
        <v>87.51957623215108</v>
      </c>
      <c r="P133" s="59">
        <v>92.84227585</v>
      </c>
      <c r="Q133" s="69">
        <v>93.76285126799178</v>
      </c>
      <c r="R133" s="70" t="s">
        <v>1</v>
      </c>
      <c r="S133" s="44">
        <f t="shared" si="28"/>
        <v>91.31779180351634</v>
      </c>
      <c r="T133" s="66">
        <v>100</v>
      </c>
      <c r="U133" s="59">
        <v>65</v>
      </c>
      <c r="V133" s="59">
        <v>100</v>
      </c>
      <c r="W133" s="92">
        <f t="shared" si="29"/>
        <v>91.25</v>
      </c>
      <c r="X133" s="103">
        <f t="shared" si="30"/>
        <v>92.90601965872825</v>
      </c>
      <c r="Y133" s="52">
        <v>83.44895833333334</v>
      </c>
      <c r="Z133" s="44">
        <f t="shared" si="31"/>
        <v>83.44895833333334</v>
      </c>
      <c r="AA133" s="87">
        <v>78.81911902530466</v>
      </c>
      <c r="AB133" s="93">
        <f t="shared" si="32"/>
        <v>78.81911902530466</v>
      </c>
      <c r="AC133" s="90">
        <v>89.47368421052632</v>
      </c>
      <c r="AD133" s="82">
        <v>100</v>
      </c>
      <c r="AE133" s="94">
        <f t="shared" si="33"/>
        <v>92.71255060728745</v>
      </c>
      <c r="AF133" s="37">
        <f t="shared" si="34"/>
        <v>85.41791197806198</v>
      </c>
      <c r="AG133" s="38">
        <f t="shared" si="35"/>
        <v>80.36859992374337</v>
      </c>
    </row>
    <row r="134" spans="1:33" ht="15">
      <c r="A134" s="17">
        <v>133</v>
      </c>
      <c r="B134" s="18">
        <v>25126</v>
      </c>
      <c r="C134" s="19" t="s">
        <v>21</v>
      </c>
      <c r="D134" s="19" t="s">
        <v>236</v>
      </c>
      <c r="E134" s="20">
        <v>3</v>
      </c>
      <c r="F134" s="50">
        <v>66.45</v>
      </c>
      <c r="G134" s="51">
        <v>92.66381766381768</v>
      </c>
      <c r="H134" s="44">
        <f t="shared" si="24"/>
        <v>75.18793922127256</v>
      </c>
      <c r="I134" s="53">
        <v>26</v>
      </c>
      <c r="J134" s="45">
        <f t="shared" si="25"/>
        <v>26</v>
      </c>
      <c r="K134" s="36">
        <f t="shared" si="26"/>
        <v>55.51276353276353</v>
      </c>
      <c r="L134" s="66">
        <v>79.05604719764013</v>
      </c>
      <c r="M134" s="67">
        <v>97.95918367346938</v>
      </c>
      <c r="N134" s="92">
        <f t="shared" si="27"/>
        <v>84.96327734633677</v>
      </c>
      <c r="O134" s="68">
        <v>71.73776956795824</v>
      </c>
      <c r="P134" s="59">
        <v>99.23342175</v>
      </c>
      <c r="Q134" s="69">
        <v>99.43624805085763</v>
      </c>
      <c r="R134" s="70">
        <v>100</v>
      </c>
      <c r="S134" s="44">
        <f t="shared" si="28"/>
        <v>92.60185984220396</v>
      </c>
      <c r="T134" s="66">
        <v>97.91666666666666</v>
      </c>
      <c r="U134" s="59">
        <v>45.71428571428571</v>
      </c>
      <c r="V134" s="59">
        <v>100</v>
      </c>
      <c r="W134" s="92">
        <f t="shared" si="29"/>
        <v>85.64732142857143</v>
      </c>
      <c r="X134" s="103">
        <f t="shared" si="30"/>
        <v>88.15551916113058</v>
      </c>
      <c r="Y134" s="52">
        <v>83.35833333333333</v>
      </c>
      <c r="Z134" s="44">
        <f t="shared" si="31"/>
        <v>83.35833333333333</v>
      </c>
      <c r="AA134" s="87">
        <v>76.38238050609195</v>
      </c>
      <c r="AB134" s="93">
        <f t="shared" si="32"/>
        <v>76.38238050609195</v>
      </c>
      <c r="AC134" s="90">
        <v>89.47368421052632</v>
      </c>
      <c r="AD134" s="82">
        <v>100</v>
      </c>
      <c r="AE134" s="94">
        <f t="shared" si="33"/>
        <v>92.71255060728745</v>
      </c>
      <c r="AF134" s="37">
        <f t="shared" si="34"/>
        <v>84.82886456123912</v>
      </c>
      <c r="AG134" s="38">
        <f t="shared" si="35"/>
        <v>80.29630619550059</v>
      </c>
    </row>
    <row r="135" spans="1:33" ht="15">
      <c r="A135" s="17">
        <v>134</v>
      </c>
      <c r="B135" s="18">
        <v>5088</v>
      </c>
      <c r="C135" s="19" t="s">
        <v>6</v>
      </c>
      <c r="D135" s="19" t="s">
        <v>160</v>
      </c>
      <c r="E135" s="20">
        <v>1</v>
      </c>
      <c r="F135" s="50">
        <v>80.65</v>
      </c>
      <c r="G135" s="51">
        <v>86.88949938949939</v>
      </c>
      <c r="H135" s="44">
        <f t="shared" si="24"/>
        <v>82.72983312983312</v>
      </c>
      <c r="I135" s="53">
        <v>56.00000000000001</v>
      </c>
      <c r="J135" s="45">
        <f t="shared" si="25"/>
        <v>56.00000000000001</v>
      </c>
      <c r="K135" s="36">
        <f t="shared" si="26"/>
        <v>72.03789987789989</v>
      </c>
      <c r="L135" s="66">
        <v>66.7621776504298</v>
      </c>
      <c r="M135" s="67">
        <v>98.36363636363636</v>
      </c>
      <c r="N135" s="92">
        <f t="shared" si="27"/>
        <v>76.63763349830685</v>
      </c>
      <c r="O135" s="68">
        <v>97.3108512476368</v>
      </c>
      <c r="P135" s="59">
        <v>99.3792784</v>
      </c>
      <c r="Q135" s="69">
        <v>95.52669750129998</v>
      </c>
      <c r="R135" s="70">
        <v>100</v>
      </c>
      <c r="S135" s="44">
        <f t="shared" si="28"/>
        <v>98.0542067872342</v>
      </c>
      <c r="T135" s="66">
        <v>96.94444444444444</v>
      </c>
      <c r="U135" s="59">
        <v>65</v>
      </c>
      <c r="V135" s="59">
        <v>100</v>
      </c>
      <c r="W135" s="92">
        <f t="shared" si="29"/>
        <v>90.10416666666666</v>
      </c>
      <c r="X135" s="103">
        <f t="shared" si="30"/>
        <v>87.89756944754976</v>
      </c>
      <c r="Y135" s="52">
        <v>66.92380952380952</v>
      </c>
      <c r="Z135" s="44">
        <f t="shared" si="31"/>
        <v>66.92380952380952</v>
      </c>
      <c r="AA135" s="87">
        <v>78.63167760074985</v>
      </c>
      <c r="AB135" s="93">
        <f t="shared" si="32"/>
        <v>78.63167760074985</v>
      </c>
      <c r="AC135" s="90">
        <v>84.21052631578947</v>
      </c>
      <c r="AD135" s="82">
        <v>100</v>
      </c>
      <c r="AE135" s="94">
        <f t="shared" si="33"/>
        <v>89.06882591093117</v>
      </c>
      <c r="AF135" s="37">
        <f t="shared" si="34"/>
        <v>76.75521016693563</v>
      </c>
      <c r="AG135" s="38">
        <f t="shared" si="35"/>
        <v>80.26869182137413</v>
      </c>
    </row>
    <row r="136" spans="1:33" ht="15">
      <c r="A136" s="17">
        <v>135</v>
      </c>
      <c r="B136" s="18">
        <v>25200</v>
      </c>
      <c r="C136" s="19" t="s">
        <v>21</v>
      </c>
      <c r="D136" s="19" t="s">
        <v>457</v>
      </c>
      <c r="E136" s="20">
        <v>5</v>
      </c>
      <c r="F136" s="50">
        <v>89.25</v>
      </c>
      <c r="G136" s="51">
        <v>78.58567358567359</v>
      </c>
      <c r="H136" s="44">
        <f t="shared" si="24"/>
        <v>85.69522452855786</v>
      </c>
      <c r="I136" s="53">
        <v>32</v>
      </c>
      <c r="J136" s="45">
        <f t="shared" si="25"/>
        <v>32</v>
      </c>
      <c r="K136" s="36">
        <f t="shared" si="26"/>
        <v>64.21713471713471</v>
      </c>
      <c r="L136" s="66">
        <v>93.19371727748691</v>
      </c>
      <c r="M136" s="67">
        <v>96.46017699115043</v>
      </c>
      <c r="N136" s="92">
        <f t="shared" si="27"/>
        <v>94.21448593800676</v>
      </c>
      <c r="O136" s="68">
        <v>83.66613857425577</v>
      </c>
      <c r="P136" s="59">
        <v>99.20104975</v>
      </c>
      <c r="Q136" s="69">
        <v>98.9148128052089</v>
      </c>
      <c r="R136" s="70" t="s">
        <v>1</v>
      </c>
      <c r="S136" s="44">
        <f t="shared" si="28"/>
        <v>93.86862912625291</v>
      </c>
      <c r="T136" s="66">
        <v>100</v>
      </c>
      <c r="U136" s="59">
        <v>58.5</v>
      </c>
      <c r="V136" s="59">
        <v>100</v>
      </c>
      <c r="W136" s="92">
        <f t="shared" si="29"/>
        <v>89.625</v>
      </c>
      <c r="X136" s="103">
        <f t="shared" si="30"/>
        <v>93.15824602570386</v>
      </c>
      <c r="Y136" s="52">
        <v>100</v>
      </c>
      <c r="Z136" s="44">
        <f t="shared" si="31"/>
        <v>100</v>
      </c>
      <c r="AA136" s="87">
        <v>53.514526710403054</v>
      </c>
      <c r="AB136" s="93">
        <f t="shared" si="32"/>
        <v>53.514526710403054</v>
      </c>
      <c r="AC136" s="90">
        <v>36.84210526315789</v>
      </c>
      <c r="AD136" s="82">
        <v>100</v>
      </c>
      <c r="AE136" s="94">
        <f t="shared" si="33"/>
        <v>56.2753036437247</v>
      </c>
      <c r="AF136" s="37">
        <f t="shared" si="34"/>
        <v>75.33024219405121</v>
      </c>
      <c r="AG136" s="38">
        <f t="shared" si="35"/>
        <v>80.23882223132897</v>
      </c>
    </row>
    <row r="137" spans="1:33" ht="15">
      <c r="A137" s="17">
        <v>136</v>
      </c>
      <c r="B137" s="18">
        <v>68013</v>
      </c>
      <c r="C137" s="19" t="s">
        <v>43</v>
      </c>
      <c r="D137" s="19" t="s">
        <v>154</v>
      </c>
      <c r="E137" s="20">
        <v>6</v>
      </c>
      <c r="F137" s="50">
        <v>80.15</v>
      </c>
      <c r="G137" s="51">
        <v>84.3040293040293</v>
      </c>
      <c r="H137" s="44">
        <f t="shared" si="24"/>
        <v>81.53467643467644</v>
      </c>
      <c r="I137" s="53">
        <v>5</v>
      </c>
      <c r="J137" s="45">
        <f t="shared" si="25"/>
        <v>5</v>
      </c>
      <c r="K137" s="36">
        <f t="shared" si="26"/>
        <v>50.920805860805864</v>
      </c>
      <c r="L137" s="66">
        <v>81.98757763975155</v>
      </c>
      <c r="M137" s="67">
        <v>90.1840490797546</v>
      </c>
      <c r="N137" s="92">
        <f t="shared" si="27"/>
        <v>84.5489749647525</v>
      </c>
      <c r="O137" s="68">
        <v>85.62773176903613</v>
      </c>
      <c r="P137" s="59">
        <v>95.3802673</v>
      </c>
      <c r="Q137" s="69">
        <v>98.15950920245399</v>
      </c>
      <c r="R137" s="70">
        <v>100</v>
      </c>
      <c r="S137" s="44">
        <f t="shared" si="28"/>
        <v>94.79187706787253</v>
      </c>
      <c r="T137" s="66">
        <v>72.36111111111111</v>
      </c>
      <c r="U137" s="59">
        <v>46.66666666666667</v>
      </c>
      <c r="V137" s="59">
        <v>100</v>
      </c>
      <c r="W137" s="92">
        <f t="shared" si="29"/>
        <v>76.30208333333334</v>
      </c>
      <c r="X137" s="103">
        <f t="shared" si="30"/>
        <v>86.99675747971669</v>
      </c>
      <c r="Y137" s="52">
        <v>83.48333333333333</v>
      </c>
      <c r="Z137" s="44">
        <f t="shared" si="31"/>
        <v>83.48333333333333</v>
      </c>
      <c r="AA137" s="87">
        <v>82.94283036551086</v>
      </c>
      <c r="AB137" s="93">
        <f t="shared" si="32"/>
        <v>82.94283036551086</v>
      </c>
      <c r="AC137" s="90">
        <v>97.36842105263158</v>
      </c>
      <c r="AD137" s="82">
        <v>100</v>
      </c>
      <c r="AE137" s="94">
        <f t="shared" si="33"/>
        <v>98.17813765182186</v>
      </c>
      <c r="AF137" s="37">
        <f t="shared" si="34"/>
        <v>88.13753156908206</v>
      </c>
      <c r="AG137" s="38">
        <f t="shared" si="35"/>
        <v>80.23787679168068</v>
      </c>
    </row>
    <row r="138" spans="1:33" ht="15">
      <c r="A138" s="17">
        <v>137</v>
      </c>
      <c r="B138" s="18">
        <v>52227</v>
      </c>
      <c r="C138" s="19" t="s">
        <v>34</v>
      </c>
      <c r="D138" s="19" t="s">
        <v>155</v>
      </c>
      <c r="E138" s="20">
        <v>6</v>
      </c>
      <c r="F138" s="50">
        <v>84.95</v>
      </c>
      <c r="G138" s="51">
        <v>79.83007733007732</v>
      </c>
      <c r="H138" s="44">
        <f t="shared" si="24"/>
        <v>83.24335911002578</v>
      </c>
      <c r="I138" s="53">
        <v>21.000000000000004</v>
      </c>
      <c r="J138" s="45">
        <f t="shared" si="25"/>
        <v>21.000000000000004</v>
      </c>
      <c r="K138" s="36">
        <f t="shared" si="26"/>
        <v>58.34601546601547</v>
      </c>
      <c r="L138" s="66">
        <v>92.56410256410257</v>
      </c>
      <c r="M138" s="67">
        <v>92.4390243902439</v>
      </c>
      <c r="N138" s="92">
        <f t="shared" si="27"/>
        <v>92.52501563477173</v>
      </c>
      <c r="O138" s="68">
        <v>57.30013515388839</v>
      </c>
      <c r="P138" s="59">
        <v>90.54743725</v>
      </c>
      <c r="Q138" s="69">
        <v>93.13814007480975</v>
      </c>
      <c r="R138" s="70">
        <v>100</v>
      </c>
      <c r="S138" s="44">
        <f t="shared" si="28"/>
        <v>85.24642811967453</v>
      </c>
      <c r="T138" s="66">
        <v>93.88888888888887</v>
      </c>
      <c r="U138" s="59">
        <v>47.14285714285714</v>
      </c>
      <c r="V138" s="59">
        <v>100</v>
      </c>
      <c r="W138" s="92">
        <f t="shared" si="29"/>
        <v>84.49404761904762</v>
      </c>
      <c r="X138" s="103">
        <f t="shared" si="30"/>
        <v>88.00738702558803</v>
      </c>
      <c r="Y138" s="52">
        <v>83.49374999999999</v>
      </c>
      <c r="Z138" s="44">
        <f t="shared" si="31"/>
        <v>83.49374999999999</v>
      </c>
      <c r="AA138" s="87">
        <v>74.60168697282103</v>
      </c>
      <c r="AB138" s="93">
        <f t="shared" si="32"/>
        <v>74.60168697282103</v>
      </c>
      <c r="AC138" s="90">
        <v>84.21052631578947</v>
      </c>
      <c r="AD138" s="82">
        <v>100</v>
      </c>
      <c r="AE138" s="94">
        <f t="shared" si="33"/>
        <v>89.06882591093117</v>
      </c>
      <c r="AF138" s="37">
        <f t="shared" si="34"/>
        <v>83.30493548993736</v>
      </c>
      <c r="AG138" s="38">
        <f t="shared" si="35"/>
        <v>80.19413209941325</v>
      </c>
    </row>
    <row r="139" spans="1:33" ht="15">
      <c r="A139" s="17">
        <v>138</v>
      </c>
      <c r="B139" s="18">
        <v>68755</v>
      </c>
      <c r="C139" s="19" t="s">
        <v>43</v>
      </c>
      <c r="D139" s="19" t="s">
        <v>140</v>
      </c>
      <c r="E139" s="20">
        <v>6</v>
      </c>
      <c r="F139" s="50">
        <v>66</v>
      </c>
      <c r="G139" s="51">
        <v>89.61029711029711</v>
      </c>
      <c r="H139" s="44">
        <f t="shared" si="24"/>
        <v>73.87009903676571</v>
      </c>
      <c r="I139" s="53">
        <v>21.000000000000004</v>
      </c>
      <c r="J139" s="45">
        <f t="shared" si="25"/>
        <v>21.000000000000004</v>
      </c>
      <c r="K139" s="36">
        <f t="shared" si="26"/>
        <v>52.72205942205943</v>
      </c>
      <c r="L139" s="66">
        <v>99.55555555555556</v>
      </c>
      <c r="M139" s="67">
        <v>100</v>
      </c>
      <c r="N139" s="92">
        <f t="shared" si="27"/>
        <v>99.69444444444444</v>
      </c>
      <c r="O139" s="68">
        <v>95.68569687119057</v>
      </c>
      <c r="P139" s="59">
        <v>95.0096084</v>
      </c>
      <c r="Q139" s="69">
        <v>98.92952720785013</v>
      </c>
      <c r="R139" s="70" t="s">
        <v>1</v>
      </c>
      <c r="S139" s="44">
        <f t="shared" si="28"/>
        <v>96.48127231958043</v>
      </c>
      <c r="T139" s="66">
        <v>100</v>
      </c>
      <c r="U139" s="59">
        <v>65</v>
      </c>
      <c r="V139" s="59">
        <v>100</v>
      </c>
      <c r="W139" s="92">
        <f t="shared" si="29"/>
        <v>91.25</v>
      </c>
      <c r="X139" s="103">
        <f t="shared" si="30"/>
        <v>96.72028670560995</v>
      </c>
      <c r="Y139" s="52">
        <v>66.93368055555555</v>
      </c>
      <c r="Z139" s="44">
        <f t="shared" si="31"/>
        <v>66.93368055555555</v>
      </c>
      <c r="AA139" s="87">
        <v>81.44329896907226</v>
      </c>
      <c r="AB139" s="93">
        <f t="shared" si="32"/>
        <v>81.44329896907226</v>
      </c>
      <c r="AC139" s="90">
        <v>84.21052631578947</v>
      </c>
      <c r="AD139" s="82">
        <v>100</v>
      </c>
      <c r="AE139" s="94">
        <f t="shared" si="33"/>
        <v>89.06882591093117</v>
      </c>
      <c r="AF139" s="37">
        <f t="shared" si="34"/>
        <v>77.39226693909389</v>
      </c>
      <c r="AG139" s="38">
        <f t="shared" si="35"/>
        <v>80.18943334229343</v>
      </c>
    </row>
    <row r="140" spans="1:33" ht="15">
      <c r="A140" s="17">
        <v>139</v>
      </c>
      <c r="B140" s="18">
        <v>15660</v>
      </c>
      <c r="C140" s="19" t="s">
        <v>19</v>
      </c>
      <c r="D140" s="19" t="s">
        <v>170</v>
      </c>
      <c r="E140" s="20">
        <v>6</v>
      </c>
      <c r="F140" s="50">
        <v>91.8</v>
      </c>
      <c r="G140" s="51">
        <v>79.47140822140821</v>
      </c>
      <c r="H140" s="44">
        <f t="shared" si="24"/>
        <v>87.69046940713606</v>
      </c>
      <c r="I140" s="53">
        <v>10</v>
      </c>
      <c r="J140" s="45">
        <f t="shared" si="25"/>
        <v>10</v>
      </c>
      <c r="K140" s="36">
        <f t="shared" si="26"/>
        <v>56.61428164428164</v>
      </c>
      <c r="L140" s="66">
        <v>95.04950495049505</v>
      </c>
      <c r="M140" s="67">
        <v>100</v>
      </c>
      <c r="N140" s="92">
        <f t="shared" si="27"/>
        <v>96.59653465346534</v>
      </c>
      <c r="O140" s="68">
        <v>70.22856496737094</v>
      </c>
      <c r="P140" s="59">
        <v>100</v>
      </c>
      <c r="Q140" s="69">
        <v>82.71028037383178</v>
      </c>
      <c r="R140" s="70" t="s">
        <v>1</v>
      </c>
      <c r="S140" s="44">
        <f t="shared" si="28"/>
        <v>84.26025285428815</v>
      </c>
      <c r="T140" s="66">
        <v>92.91666666666667</v>
      </c>
      <c r="U140" s="59">
        <v>82.3472857142857</v>
      </c>
      <c r="V140" s="59">
        <v>90</v>
      </c>
      <c r="W140" s="92">
        <f t="shared" si="29"/>
        <v>89.18057142857143</v>
      </c>
      <c r="X140" s="103">
        <f t="shared" si="30"/>
        <v>90.17882928881569</v>
      </c>
      <c r="Y140" s="52">
        <v>83.49062500000001</v>
      </c>
      <c r="Z140" s="44">
        <f t="shared" si="31"/>
        <v>83.49062500000001</v>
      </c>
      <c r="AA140" s="87">
        <v>73.47703842549213</v>
      </c>
      <c r="AB140" s="93">
        <f t="shared" si="32"/>
        <v>73.47703842549213</v>
      </c>
      <c r="AC140" s="90">
        <v>78.94736842105263</v>
      </c>
      <c r="AD140" s="82">
        <v>100</v>
      </c>
      <c r="AE140" s="94">
        <f t="shared" si="33"/>
        <v>85.4251012145749</v>
      </c>
      <c r="AF140" s="37">
        <f t="shared" si="34"/>
        <v>81.86627279047258</v>
      </c>
      <c r="AG140" s="38">
        <f t="shared" si="35"/>
        <v>80.14089716057164</v>
      </c>
    </row>
    <row r="141" spans="1:33" ht="15">
      <c r="A141" s="17">
        <v>140</v>
      </c>
      <c r="B141" s="18">
        <v>66687</v>
      </c>
      <c r="C141" s="19" t="s">
        <v>51</v>
      </c>
      <c r="D141" s="19" t="s">
        <v>141</v>
      </c>
      <c r="E141" s="20">
        <v>6</v>
      </c>
      <c r="F141" s="50">
        <v>86.65</v>
      </c>
      <c r="G141" s="51">
        <v>95.09361009361011</v>
      </c>
      <c r="H141" s="44">
        <f t="shared" si="24"/>
        <v>89.46453669787003</v>
      </c>
      <c r="I141" s="53">
        <v>11</v>
      </c>
      <c r="J141" s="45">
        <f t="shared" si="25"/>
        <v>11</v>
      </c>
      <c r="K141" s="36">
        <f t="shared" si="26"/>
        <v>58.07872201872202</v>
      </c>
      <c r="L141" s="66">
        <v>100</v>
      </c>
      <c r="M141" s="67">
        <v>93.68932038834951</v>
      </c>
      <c r="N141" s="92">
        <f t="shared" si="27"/>
        <v>98.02791262135922</v>
      </c>
      <c r="O141" s="68">
        <v>70.76422189794283</v>
      </c>
      <c r="P141" s="59">
        <v>96.69044235</v>
      </c>
      <c r="Q141" s="69">
        <v>97.29359369647139</v>
      </c>
      <c r="R141" s="70" t="s">
        <v>1</v>
      </c>
      <c r="S141" s="44">
        <f t="shared" si="28"/>
        <v>88.19426342773299</v>
      </c>
      <c r="T141" s="66">
        <v>99.30555555555554</v>
      </c>
      <c r="U141" s="59">
        <v>50</v>
      </c>
      <c r="V141" s="59">
        <v>100</v>
      </c>
      <c r="W141" s="92">
        <f t="shared" si="29"/>
        <v>87.23958333333333</v>
      </c>
      <c r="X141" s="103">
        <f t="shared" si="30"/>
        <v>91.93678708630357</v>
      </c>
      <c r="Y141" s="52">
        <v>100</v>
      </c>
      <c r="Z141" s="44">
        <f t="shared" si="31"/>
        <v>100</v>
      </c>
      <c r="AA141" s="87">
        <v>58.106841611996316</v>
      </c>
      <c r="AB141" s="93">
        <f t="shared" si="32"/>
        <v>58.106841611996316</v>
      </c>
      <c r="AC141" s="90">
        <v>50</v>
      </c>
      <c r="AD141" s="82">
        <v>100</v>
      </c>
      <c r="AE141" s="94">
        <f t="shared" si="33"/>
        <v>65.38461538461539</v>
      </c>
      <c r="AF141" s="37">
        <f t="shared" si="34"/>
        <v>79.32403936269917</v>
      </c>
      <c r="AG141" s="38">
        <f t="shared" si="35"/>
        <v>80.1200749833455</v>
      </c>
    </row>
    <row r="142" spans="1:33" ht="15">
      <c r="A142" s="17">
        <v>141</v>
      </c>
      <c r="B142" s="18">
        <v>76834</v>
      </c>
      <c r="C142" s="19" t="s">
        <v>75</v>
      </c>
      <c r="D142" s="19" t="s">
        <v>149</v>
      </c>
      <c r="E142" s="20">
        <v>2</v>
      </c>
      <c r="F142" s="50">
        <v>88.75</v>
      </c>
      <c r="G142" s="51">
        <v>95.83333333333334</v>
      </c>
      <c r="H142" s="44">
        <f t="shared" si="24"/>
        <v>91.11111111111111</v>
      </c>
      <c r="I142" s="53">
        <v>16</v>
      </c>
      <c r="J142" s="45">
        <f t="shared" si="25"/>
        <v>16</v>
      </c>
      <c r="K142" s="36">
        <f t="shared" si="26"/>
        <v>61.06666666666666</v>
      </c>
      <c r="L142" s="66">
        <v>23.432835820895527</v>
      </c>
      <c r="M142" s="67">
        <v>99.12216532553035</v>
      </c>
      <c r="N142" s="92">
        <f t="shared" si="27"/>
        <v>47.085751291093906</v>
      </c>
      <c r="O142" s="68">
        <v>93.92463235294117</v>
      </c>
      <c r="P142" s="59">
        <v>98.629362</v>
      </c>
      <c r="Q142" s="69">
        <v>95.79924082665542</v>
      </c>
      <c r="R142" s="70" t="s">
        <v>1</v>
      </c>
      <c r="S142" s="44">
        <f t="shared" si="28"/>
        <v>96.05767146920311</v>
      </c>
      <c r="T142" s="66">
        <v>96.94444444444444</v>
      </c>
      <c r="U142" s="59">
        <v>50</v>
      </c>
      <c r="V142" s="59">
        <v>100</v>
      </c>
      <c r="W142" s="92">
        <f t="shared" si="29"/>
        <v>86.35416666666666</v>
      </c>
      <c r="X142" s="103">
        <f t="shared" si="30"/>
        <v>74.52820243745214</v>
      </c>
      <c r="Y142" s="52">
        <v>100</v>
      </c>
      <c r="Z142" s="44">
        <f t="shared" si="31"/>
        <v>100</v>
      </c>
      <c r="AA142" s="87">
        <v>85.37956888472364</v>
      </c>
      <c r="AB142" s="93">
        <f t="shared" si="32"/>
        <v>85.37956888472364</v>
      </c>
      <c r="AC142" s="90">
        <v>92.10526315789474</v>
      </c>
      <c r="AD142" s="82">
        <v>100</v>
      </c>
      <c r="AE142" s="94">
        <f t="shared" si="33"/>
        <v>94.53441295546558</v>
      </c>
      <c r="AF142" s="37">
        <f t="shared" si="34"/>
        <v>94.93408720958914</v>
      </c>
      <c r="AG142" s="38">
        <f t="shared" si="35"/>
        <v>79.99824919214984</v>
      </c>
    </row>
    <row r="143" spans="1:33" ht="15">
      <c r="A143" s="17">
        <v>142</v>
      </c>
      <c r="B143" s="18">
        <v>25488</v>
      </c>
      <c r="C143" s="19" t="s">
        <v>21</v>
      </c>
      <c r="D143" s="19" t="s">
        <v>432</v>
      </c>
      <c r="E143" s="20">
        <v>6</v>
      </c>
      <c r="F143" s="50">
        <v>86.9</v>
      </c>
      <c r="G143" s="51">
        <v>88.09574684574685</v>
      </c>
      <c r="H143" s="44">
        <f t="shared" si="24"/>
        <v>87.29858228191561</v>
      </c>
      <c r="I143" s="53">
        <v>21.000000000000004</v>
      </c>
      <c r="J143" s="45">
        <f t="shared" si="25"/>
        <v>21.000000000000004</v>
      </c>
      <c r="K143" s="36">
        <f t="shared" si="26"/>
        <v>60.779149369149366</v>
      </c>
      <c r="L143" s="66">
        <v>96.46464646464646</v>
      </c>
      <c r="M143" s="67">
        <v>100</v>
      </c>
      <c r="N143" s="92">
        <f t="shared" si="27"/>
        <v>97.56944444444444</v>
      </c>
      <c r="O143" s="68">
        <v>92.50210995900652</v>
      </c>
      <c r="P143" s="59">
        <v>98.09108900000001</v>
      </c>
      <c r="Q143" s="69">
        <v>97.87816563997262</v>
      </c>
      <c r="R143" s="70" t="s">
        <v>1</v>
      </c>
      <c r="S143" s="44">
        <f t="shared" si="28"/>
        <v>96.09702333203492</v>
      </c>
      <c r="T143" s="66">
        <v>96.94444444444444</v>
      </c>
      <c r="U143" s="59">
        <v>50</v>
      </c>
      <c r="V143" s="59">
        <v>90</v>
      </c>
      <c r="W143" s="92">
        <f t="shared" si="29"/>
        <v>82.60416666666666</v>
      </c>
      <c r="X143" s="103">
        <f t="shared" si="30"/>
        <v>93.98742044392507</v>
      </c>
      <c r="Y143" s="52">
        <v>83.45937500000001</v>
      </c>
      <c r="Z143" s="44">
        <f t="shared" si="31"/>
        <v>83.45937500000001</v>
      </c>
      <c r="AA143" s="87">
        <v>68.79100281162145</v>
      </c>
      <c r="AB143" s="93">
        <f t="shared" si="32"/>
        <v>68.79100281162145</v>
      </c>
      <c r="AC143" s="90">
        <v>55.26315789473685</v>
      </c>
      <c r="AD143" s="82">
        <v>100</v>
      </c>
      <c r="AE143" s="94">
        <f t="shared" si="33"/>
        <v>69.02834008097166</v>
      </c>
      <c r="AF143" s="37">
        <f t="shared" si="34"/>
        <v>75.46890490893063</v>
      </c>
      <c r="AG143" s="38">
        <f t="shared" si="35"/>
        <v>79.93836001497215</v>
      </c>
    </row>
    <row r="144" spans="1:33" ht="15">
      <c r="A144" s="17">
        <v>143</v>
      </c>
      <c r="B144" s="18">
        <v>19517</v>
      </c>
      <c r="C144" s="19" t="s">
        <v>151</v>
      </c>
      <c r="D144" s="19" t="s">
        <v>152</v>
      </c>
      <c r="E144" s="20">
        <v>6</v>
      </c>
      <c r="F144" s="50">
        <v>66.75</v>
      </c>
      <c r="G144" s="51">
        <v>84.34574684574685</v>
      </c>
      <c r="H144" s="44">
        <f t="shared" si="24"/>
        <v>72.61524894858228</v>
      </c>
      <c r="I144" s="53">
        <v>21.000000000000004</v>
      </c>
      <c r="J144" s="45">
        <f t="shared" si="25"/>
        <v>21.000000000000004</v>
      </c>
      <c r="K144" s="36">
        <f t="shared" si="26"/>
        <v>51.96914936914936</v>
      </c>
      <c r="L144" s="66">
        <v>99.72752043596729</v>
      </c>
      <c r="M144" s="67">
        <v>98.55421686746988</v>
      </c>
      <c r="N144" s="92">
        <f t="shared" si="27"/>
        <v>99.36086307081186</v>
      </c>
      <c r="O144" s="68">
        <v>99.30685888866036</v>
      </c>
      <c r="P144" s="59">
        <v>95.71762170000001</v>
      </c>
      <c r="Q144" s="69">
        <v>97.98029076007415</v>
      </c>
      <c r="R144" s="70" t="s">
        <v>1</v>
      </c>
      <c r="S144" s="44">
        <f t="shared" si="28"/>
        <v>97.6072144555472</v>
      </c>
      <c r="T144" s="66">
        <v>99.16666666666667</v>
      </c>
      <c r="U144" s="59">
        <v>41.666666666666664</v>
      </c>
      <c r="V144" s="59">
        <v>100</v>
      </c>
      <c r="W144" s="92">
        <f t="shared" si="29"/>
        <v>85.10416666666666</v>
      </c>
      <c r="X144" s="103">
        <f t="shared" si="30"/>
        <v>95.80806434387695</v>
      </c>
      <c r="Y144" s="52">
        <v>100</v>
      </c>
      <c r="Z144" s="44">
        <f t="shared" si="31"/>
        <v>100</v>
      </c>
      <c r="AA144" s="87">
        <v>52.38987816307409</v>
      </c>
      <c r="AB144" s="93">
        <f t="shared" si="32"/>
        <v>52.38987816307409</v>
      </c>
      <c r="AC144" s="90">
        <v>50</v>
      </c>
      <c r="AD144" s="82">
        <v>100</v>
      </c>
      <c r="AE144" s="94">
        <f t="shared" si="33"/>
        <v>65.38461538461539</v>
      </c>
      <c r="AF144" s="37">
        <f t="shared" si="34"/>
        <v>78.03772258669167</v>
      </c>
      <c r="AG144" s="38">
        <f t="shared" si="35"/>
        <v>79.93214464605732</v>
      </c>
    </row>
    <row r="145" spans="1:33" ht="15">
      <c r="A145" s="17">
        <v>144</v>
      </c>
      <c r="B145" s="18">
        <v>47030</v>
      </c>
      <c r="C145" s="19" t="s">
        <v>167</v>
      </c>
      <c r="D145" s="19" t="s">
        <v>168</v>
      </c>
      <c r="E145" s="20">
        <v>6</v>
      </c>
      <c r="F145" s="50">
        <v>81.6</v>
      </c>
      <c r="G145" s="51">
        <v>70.32051282051282</v>
      </c>
      <c r="H145" s="44">
        <f t="shared" si="24"/>
        <v>77.84017094017094</v>
      </c>
      <c r="I145" s="53">
        <v>10</v>
      </c>
      <c r="J145" s="45">
        <f t="shared" si="25"/>
        <v>10</v>
      </c>
      <c r="K145" s="36">
        <f t="shared" si="26"/>
        <v>50.70410256410256</v>
      </c>
      <c r="L145" s="66">
        <v>40</v>
      </c>
      <c r="M145" s="67">
        <v>98.94736842105263</v>
      </c>
      <c r="N145" s="92">
        <f t="shared" si="27"/>
        <v>58.421052631578945</v>
      </c>
      <c r="O145" s="68">
        <v>98.80952380952381</v>
      </c>
      <c r="P145" s="59">
        <v>87.8133188</v>
      </c>
      <c r="Q145" s="69">
        <v>82.72196748645268</v>
      </c>
      <c r="R145" s="70" t="s">
        <v>1</v>
      </c>
      <c r="S145" s="44">
        <f t="shared" si="28"/>
        <v>89.72548986322218</v>
      </c>
      <c r="T145" s="66">
        <v>85.27777777777779</v>
      </c>
      <c r="U145" s="59">
        <v>90</v>
      </c>
      <c r="V145" s="59">
        <v>100</v>
      </c>
      <c r="W145" s="92">
        <f t="shared" si="29"/>
        <v>91.97916666666667</v>
      </c>
      <c r="X145" s="103">
        <f t="shared" si="30"/>
        <v>77.6544503312538</v>
      </c>
      <c r="Y145" s="52">
        <v>100</v>
      </c>
      <c r="Z145" s="44">
        <f t="shared" si="31"/>
        <v>100</v>
      </c>
      <c r="AA145" s="87">
        <v>93.34582942830377</v>
      </c>
      <c r="AB145" s="93">
        <f t="shared" si="32"/>
        <v>93.34582942830377</v>
      </c>
      <c r="AC145" s="90">
        <v>92.10526315789474</v>
      </c>
      <c r="AD145" s="82">
        <v>100</v>
      </c>
      <c r="AE145" s="94">
        <f t="shared" si="33"/>
        <v>94.53441295546558</v>
      </c>
      <c r="AF145" s="37">
        <f t="shared" si="34"/>
        <v>96.72649583189467</v>
      </c>
      <c r="AG145" s="38">
        <f t="shared" si="35"/>
        <v>79.89319897807991</v>
      </c>
    </row>
    <row r="146" spans="1:33" ht="15">
      <c r="A146" s="17">
        <v>145</v>
      </c>
      <c r="B146" s="18">
        <v>68745</v>
      </c>
      <c r="C146" s="19" t="s">
        <v>43</v>
      </c>
      <c r="D146" s="19" t="s">
        <v>147</v>
      </c>
      <c r="E146" s="20">
        <v>6</v>
      </c>
      <c r="F146" s="50">
        <v>78.45</v>
      </c>
      <c r="G146" s="51">
        <v>76.79334554334555</v>
      </c>
      <c r="H146" s="44">
        <f t="shared" si="24"/>
        <v>77.89778184778184</v>
      </c>
      <c r="I146" s="53">
        <v>21.000000000000004</v>
      </c>
      <c r="J146" s="45">
        <f t="shared" si="25"/>
        <v>21.000000000000004</v>
      </c>
      <c r="K146" s="36">
        <f t="shared" si="26"/>
        <v>55.138669108669106</v>
      </c>
      <c r="L146" s="66">
        <v>100</v>
      </c>
      <c r="M146" s="67">
        <v>99.43181818181817</v>
      </c>
      <c r="N146" s="92">
        <f t="shared" si="27"/>
        <v>99.82244318181819</v>
      </c>
      <c r="O146" s="68">
        <v>86.80891754007486</v>
      </c>
      <c r="P146" s="59">
        <v>97.189931</v>
      </c>
      <c r="Q146" s="69">
        <v>95.24469067405356</v>
      </c>
      <c r="R146" s="70">
        <v>100</v>
      </c>
      <c r="S146" s="44">
        <f t="shared" si="28"/>
        <v>94.8108848035321</v>
      </c>
      <c r="T146" s="66">
        <v>97.22222222222221</v>
      </c>
      <c r="U146" s="59">
        <v>50</v>
      </c>
      <c r="V146" s="59">
        <v>100</v>
      </c>
      <c r="W146" s="92">
        <f t="shared" si="29"/>
        <v>86.45833333333333</v>
      </c>
      <c r="X146" s="103">
        <f t="shared" si="30"/>
        <v>95.1449978608068</v>
      </c>
      <c r="Y146" s="52">
        <v>66.86770833333333</v>
      </c>
      <c r="Z146" s="44">
        <f t="shared" si="31"/>
        <v>66.86770833333333</v>
      </c>
      <c r="AA146" s="87">
        <v>79.56888472352396</v>
      </c>
      <c r="AB146" s="93">
        <f t="shared" si="32"/>
        <v>79.56888472352396</v>
      </c>
      <c r="AC146" s="90">
        <v>84.21052631578947</v>
      </c>
      <c r="AD146" s="82">
        <v>100</v>
      </c>
      <c r="AE146" s="94">
        <f t="shared" si="33"/>
        <v>89.06882591093117</v>
      </c>
      <c r="AF146" s="37">
        <f t="shared" si="34"/>
        <v>76.94083623384552</v>
      </c>
      <c r="AG146" s="38">
        <f t="shared" si="35"/>
        <v>79.86206745959475</v>
      </c>
    </row>
    <row r="147" spans="1:33" ht="15">
      <c r="A147" s="17">
        <v>146</v>
      </c>
      <c r="B147" s="18">
        <v>5543</v>
      </c>
      <c r="C147" s="19" t="s">
        <v>6</v>
      </c>
      <c r="D147" s="19" t="s">
        <v>169</v>
      </c>
      <c r="E147" s="20">
        <v>6</v>
      </c>
      <c r="F147" s="50">
        <v>68.75</v>
      </c>
      <c r="G147" s="51">
        <v>70.51994301994301</v>
      </c>
      <c r="H147" s="44">
        <f t="shared" si="24"/>
        <v>69.33998100664766</v>
      </c>
      <c r="I147" s="53">
        <v>42</v>
      </c>
      <c r="J147" s="45">
        <f t="shared" si="25"/>
        <v>42</v>
      </c>
      <c r="K147" s="36">
        <f t="shared" si="26"/>
        <v>58.403988603988594</v>
      </c>
      <c r="L147" s="66">
        <v>81.91489361702128</v>
      </c>
      <c r="M147" s="67">
        <v>97.1830985915493</v>
      </c>
      <c r="N147" s="92">
        <f t="shared" si="27"/>
        <v>86.68620767156128</v>
      </c>
      <c r="O147" s="68">
        <v>64.39508358626006</v>
      </c>
      <c r="P147" s="59">
        <v>94.74405714999999</v>
      </c>
      <c r="Q147" s="69">
        <v>99.26301243666514</v>
      </c>
      <c r="R147" s="70">
        <v>100</v>
      </c>
      <c r="S147" s="44">
        <f t="shared" si="28"/>
        <v>89.6005382932313</v>
      </c>
      <c r="T147" s="66">
        <v>96.52777777777779</v>
      </c>
      <c r="U147" s="59">
        <v>47.5</v>
      </c>
      <c r="V147" s="59">
        <v>100</v>
      </c>
      <c r="W147" s="92">
        <f t="shared" si="29"/>
        <v>85.57291666666667</v>
      </c>
      <c r="X147" s="103">
        <f t="shared" si="30"/>
        <v>87.62928171925037</v>
      </c>
      <c r="Y147" s="52">
        <v>100</v>
      </c>
      <c r="Z147" s="44">
        <f t="shared" si="31"/>
        <v>100</v>
      </c>
      <c r="AA147" s="87">
        <v>55.107778819119076</v>
      </c>
      <c r="AB147" s="93">
        <f t="shared" si="32"/>
        <v>55.107778819119076</v>
      </c>
      <c r="AC147" s="90">
        <v>68.42105263157895</v>
      </c>
      <c r="AD147" s="82">
        <v>100</v>
      </c>
      <c r="AE147" s="94">
        <f t="shared" si="33"/>
        <v>78.13765182186235</v>
      </c>
      <c r="AF147" s="37">
        <f t="shared" si="34"/>
        <v>82.79398707640705</v>
      </c>
      <c r="AG147" s="38">
        <f t="shared" si="35"/>
        <v>79.8501052390607</v>
      </c>
    </row>
    <row r="148" spans="1:33" ht="15">
      <c r="A148" s="17">
        <v>147</v>
      </c>
      <c r="B148" s="18">
        <v>52427</v>
      </c>
      <c r="C148" s="19" t="s">
        <v>34</v>
      </c>
      <c r="D148" s="19" t="s">
        <v>150</v>
      </c>
      <c r="E148" s="20">
        <v>6</v>
      </c>
      <c r="F148" s="50">
        <v>71</v>
      </c>
      <c r="G148" s="51">
        <v>87.57885632885633</v>
      </c>
      <c r="H148" s="44">
        <f t="shared" si="24"/>
        <v>76.5262854429521</v>
      </c>
      <c r="I148" s="53">
        <v>5</v>
      </c>
      <c r="J148" s="45">
        <f t="shared" si="25"/>
        <v>5</v>
      </c>
      <c r="K148" s="36">
        <f t="shared" si="26"/>
        <v>47.91577126577126</v>
      </c>
      <c r="L148" s="66">
        <v>98.98132427843804</v>
      </c>
      <c r="M148" s="67">
        <v>99.66442953020133</v>
      </c>
      <c r="N148" s="92">
        <f t="shared" si="27"/>
        <v>99.19479466961407</v>
      </c>
      <c r="O148" s="68">
        <v>70.85851925546058</v>
      </c>
      <c r="P148" s="59">
        <v>80.9837617</v>
      </c>
      <c r="Q148" s="69">
        <v>74.090571640683</v>
      </c>
      <c r="R148" s="70" t="s">
        <v>1</v>
      </c>
      <c r="S148" s="44">
        <f t="shared" si="28"/>
        <v>75.26388152109033</v>
      </c>
      <c r="T148" s="66">
        <v>80</v>
      </c>
      <c r="U148" s="59">
        <v>20</v>
      </c>
      <c r="V148" s="59">
        <v>100</v>
      </c>
      <c r="W148" s="92">
        <f t="shared" si="29"/>
        <v>72.5</v>
      </c>
      <c r="X148" s="103">
        <f t="shared" si="30"/>
        <v>84.28347047628176</v>
      </c>
      <c r="Y148" s="52">
        <v>100</v>
      </c>
      <c r="Z148" s="44">
        <f t="shared" si="31"/>
        <v>100</v>
      </c>
      <c r="AA148" s="87">
        <v>98.12558575445185</v>
      </c>
      <c r="AB148" s="93">
        <f t="shared" si="32"/>
        <v>98.12558575445185</v>
      </c>
      <c r="AC148" s="90">
        <v>63.1578947368421</v>
      </c>
      <c r="AD148" s="82">
        <v>100</v>
      </c>
      <c r="AE148" s="94">
        <f t="shared" si="33"/>
        <v>74.49392712550608</v>
      </c>
      <c r="AF148" s="37">
        <f t="shared" si="34"/>
        <v>91.28878311054115</v>
      </c>
      <c r="AG148" s="38">
        <f t="shared" si="35"/>
        <v>79.81205568788343</v>
      </c>
    </row>
    <row r="149" spans="1:33" ht="15">
      <c r="A149" s="17">
        <v>148</v>
      </c>
      <c r="B149" s="18">
        <v>5086</v>
      </c>
      <c r="C149" s="19" t="s">
        <v>6</v>
      </c>
      <c r="D149" s="19" t="s">
        <v>158</v>
      </c>
      <c r="E149" s="20">
        <v>6</v>
      </c>
      <c r="F149" s="50">
        <v>81.05</v>
      </c>
      <c r="G149" s="51">
        <v>91.12891737891738</v>
      </c>
      <c r="H149" s="44">
        <f t="shared" si="24"/>
        <v>84.40963912630579</v>
      </c>
      <c r="I149" s="53">
        <v>80.00000000000003</v>
      </c>
      <c r="J149" s="45">
        <f t="shared" si="25"/>
        <v>80.00000000000003</v>
      </c>
      <c r="K149" s="36">
        <f t="shared" si="26"/>
        <v>82.64578347578349</v>
      </c>
      <c r="L149" s="66">
        <v>71.22302158273382</v>
      </c>
      <c r="M149" s="67">
        <v>94.02985074626866</v>
      </c>
      <c r="N149" s="92">
        <f t="shared" si="27"/>
        <v>78.35015569633846</v>
      </c>
      <c r="O149" s="68">
        <v>96.69498847926268</v>
      </c>
      <c r="P149" s="59">
        <v>93.7396787</v>
      </c>
      <c r="Q149" s="69">
        <v>95.62350119904077</v>
      </c>
      <c r="R149" s="70">
        <v>100</v>
      </c>
      <c r="S149" s="44">
        <f t="shared" si="28"/>
        <v>96.51454209457586</v>
      </c>
      <c r="T149" s="66">
        <v>85.41666666666666</v>
      </c>
      <c r="U149" s="59">
        <v>50</v>
      </c>
      <c r="V149" s="59">
        <v>100</v>
      </c>
      <c r="W149" s="92">
        <f t="shared" si="29"/>
        <v>82.03125</v>
      </c>
      <c r="X149" s="103">
        <f t="shared" si="30"/>
        <v>86.35212911636573</v>
      </c>
      <c r="Y149" s="52">
        <v>83.47708333333334</v>
      </c>
      <c r="Z149" s="44">
        <f t="shared" si="31"/>
        <v>83.47708333333334</v>
      </c>
      <c r="AA149" s="87">
        <v>59.2314901593253</v>
      </c>
      <c r="AB149" s="93">
        <f t="shared" si="32"/>
        <v>59.2314901593253</v>
      </c>
      <c r="AC149" s="90">
        <v>47.368421052631575</v>
      </c>
      <c r="AD149" s="82">
        <v>100</v>
      </c>
      <c r="AE149" s="94">
        <f t="shared" si="33"/>
        <v>63.56275303643724</v>
      </c>
      <c r="AF149" s="37">
        <f t="shared" si="34"/>
        <v>71.5496675226903</v>
      </c>
      <c r="AG149" s="38">
        <f t="shared" si="35"/>
        <v>79.6898753507791</v>
      </c>
    </row>
    <row r="150" spans="1:33" ht="15">
      <c r="A150" s="17">
        <v>149</v>
      </c>
      <c r="B150" s="18">
        <v>15667</v>
      </c>
      <c r="C150" s="19" t="s">
        <v>19</v>
      </c>
      <c r="D150" s="19" t="s">
        <v>156</v>
      </c>
      <c r="E150" s="20">
        <v>6</v>
      </c>
      <c r="F150" s="50">
        <v>71.1</v>
      </c>
      <c r="G150" s="51">
        <v>86.759768009768</v>
      </c>
      <c r="H150" s="44">
        <f t="shared" si="24"/>
        <v>76.31992266992265</v>
      </c>
      <c r="I150" s="53">
        <v>0</v>
      </c>
      <c r="J150" s="45">
        <f t="shared" si="25"/>
        <v>0</v>
      </c>
      <c r="K150" s="36">
        <f t="shared" si="26"/>
        <v>45.79195360195359</v>
      </c>
      <c r="L150" s="66">
        <v>88.80597014925374</v>
      </c>
      <c r="M150" s="67">
        <v>99.32432432432432</v>
      </c>
      <c r="N150" s="92">
        <f t="shared" si="27"/>
        <v>92.0929558289633</v>
      </c>
      <c r="O150" s="68">
        <v>82.02007946207861</v>
      </c>
      <c r="P150" s="59">
        <v>96.6206218</v>
      </c>
      <c r="Q150" s="69">
        <v>95.5521472392638</v>
      </c>
      <c r="R150" s="70" t="s">
        <v>1</v>
      </c>
      <c r="S150" s="44">
        <f t="shared" si="28"/>
        <v>91.34049265700969</v>
      </c>
      <c r="T150" s="66">
        <v>96.38888888888889</v>
      </c>
      <c r="U150" s="59">
        <v>65</v>
      </c>
      <c r="V150" s="59">
        <v>100</v>
      </c>
      <c r="W150" s="92">
        <f t="shared" si="29"/>
        <v>89.89583333333333</v>
      </c>
      <c r="X150" s="103">
        <f t="shared" si="30"/>
        <v>91.35254606105586</v>
      </c>
      <c r="Y150" s="52">
        <v>100</v>
      </c>
      <c r="Z150" s="44">
        <f t="shared" si="31"/>
        <v>100</v>
      </c>
      <c r="AA150" s="87">
        <v>59.325210871602685</v>
      </c>
      <c r="AB150" s="93">
        <f t="shared" si="32"/>
        <v>59.325210871602685</v>
      </c>
      <c r="AC150" s="90">
        <v>73.68421052631578</v>
      </c>
      <c r="AD150" s="82">
        <v>100</v>
      </c>
      <c r="AE150" s="94">
        <f t="shared" si="33"/>
        <v>81.78137651821862</v>
      </c>
      <c r="AF150" s="37">
        <f t="shared" si="34"/>
        <v>84.92711981453165</v>
      </c>
      <c r="AG150" s="38">
        <f t="shared" si="35"/>
        <v>79.67025707062572</v>
      </c>
    </row>
    <row r="151" spans="1:33" ht="15">
      <c r="A151" s="17">
        <v>150</v>
      </c>
      <c r="B151" s="18">
        <v>17614</v>
      </c>
      <c r="C151" s="19" t="s">
        <v>47</v>
      </c>
      <c r="D151" s="19" t="s">
        <v>174</v>
      </c>
      <c r="E151" s="20">
        <v>6</v>
      </c>
      <c r="F151" s="50">
        <v>65.1</v>
      </c>
      <c r="G151" s="51">
        <v>74.50702075702075</v>
      </c>
      <c r="H151" s="44">
        <f t="shared" si="24"/>
        <v>68.23567358567357</v>
      </c>
      <c r="I151" s="53">
        <v>10</v>
      </c>
      <c r="J151" s="45">
        <f t="shared" si="25"/>
        <v>10</v>
      </c>
      <c r="K151" s="36">
        <f t="shared" si="26"/>
        <v>44.941404151404136</v>
      </c>
      <c r="L151" s="66">
        <v>87.62135922330097</v>
      </c>
      <c r="M151" s="67">
        <v>95.28089887640449</v>
      </c>
      <c r="N151" s="92">
        <f t="shared" si="27"/>
        <v>90.01496536489583</v>
      </c>
      <c r="O151" s="68">
        <v>68.57371794871796</v>
      </c>
      <c r="P151" s="59">
        <v>96.01689585</v>
      </c>
      <c r="Q151" s="69">
        <v>98.8644825018615</v>
      </c>
      <c r="R151" s="70" t="s">
        <v>1</v>
      </c>
      <c r="S151" s="44">
        <f t="shared" si="28"/>
        <v>87.76347895513052</v>
      </c>
      <c r="T151" s="66">
        <v>78.75</v>
      </c>
      <c r="U151" s="59">
        <v>47.272727272727266</v>
      </c>
      <c r="V151" s="59">
        <v>90</v>
      </c>
      <c r="W151" s="92">
        <f t="shared" si="29"/>
        <v>75.09943181818181</v>
      </c>
      <c r="X151" s="103">
        <f t="shared" si="30"/>
        <v>86.13126409164691</v>
      </c>
      <c r="Y151" s="52">
        <v>83.49047619047619</v>
      </c>
      <c r="Z151" s="44">
        <f t="shared" si="31"/>
        <v>83.49047619047619</v>
      </c>
      <c r="AA151" s="87">
        <v>98.50046860356153</v>
      </c>
      <c r="AB151" s="93">
        <f t="shared" si="32"/>
        <v>98.50046860356153</v>
      </c>
      <c r="AC151" s="90">
        <v>92.10526315789474</v>
      </c>
      <c r="AD151" s="82">
        <v>100</v>
      </c>
      <c r="AE151" s="94">
        <f t="shared" si="33"/>
        <v>94.53441295546558</v>
      </c>
      <c r="AF151" s="37">
        <f t="shared" si="34"/>
        <v>90.45700393204194</v>
      </c>
      <c r="AG151" s="38">
        <f t="shared" si="35"/>
        <v>79.62358803975637</v>
      </c>
    </row>
    <row r="152" spans="1:33" ht="15">
      <c r="A152" s="17">
        <v>151</v>
      </c>
      <c r="B152" s="18">
        <v>41378</v>
      </c>
      <c r="C152" s="19" t="s">
        <v>15</v>
      </c>
      <c r="D152" s="19" t="s">
        <v>172</v>
      </c>
      <c r="E152" s="20">
        <v>6</v>
      </c>
      <c r="F152" s="50">
        <v>54.05</v>
      </c>
      <c r="G152" s="51">
        <v>84.3976393976394</v>
      </c>
      <c r="H152" s="44">
        <f t="shared" si="24"/>
        <v>64.16587979921313</v>
      </c>
      <c r="I152" s="53">
        <v>5</v>
      </c>
      <c r="J152" s="45">
        <f t="shared" si="25"/>
        <v>5</v>
      </c>
      <c r="K152" s="36">
        <f t="shared" si="26"/>
        <v>40.499527879527875</v>
      </c>
      <c r="L152" s="66">
        <v>75</v>
      </c>
      <c r="M152" s="67">
        <v>94.73684210526316</v>
      </c>
      <c r="N152" s="92">
        <f t="shared" si="27"/>
        <v>81.16776315789474</v>
      </c>
      <c r="O152" s="68">
        <v>89.49161278755756</v>
      </c>
      <c r="P152" s="59">
        <v>99.4523725</v>
      </c>
      <c r="Q152" s="69">
        <v>98.67056633873969</v>
      </c>
      <c r="R152" s="70">
        <v>100</v>
      </c>
      <c r="S152" s="44">
        <f t="shared" si="28"/>
        <v>96.90363790657432</v>
      </c>
      <c r="T152" s="66">
        <v>97.22222222222221</v>
      </c>
      <c r="U152" s="59">
        <v>85</v>
      </c>
      <c r="V152" s="59">
        <v>100</v>
      </c>
      <c r="W152" s="92">
        <f t="shared" si="29"/>
        <v>95.20833333333333</v>
      </c>
      <c r="X152" s="103">
        <f t="shared" si="30"/>
        <v>90.2702270924543</v>
      </c>
      <c r="Y152" s="52">
        <v>83.42053571428572</v>
      </c>
      <c r="Z152" s="44">
        <f t="shared" si="31"/>
        <v>83.42053571428572</v>
      </c>
      <c r="AA152" s="87">
        <v>86.59793814432999</v>
      </c>
      <c r="AB152" s="93">
        <f t="shared" si="32"/>
        <v>86.59793814432999</v>
      </c>
      <c r="AC152" s="90">
        <v>94.73684210526315</v>
      </c>
      <c r="AD152" s="82">
        <v>100</v>
      </c>
      <c r="AE152" s="94">
        <f t="shared" si="33"/>
        <v>96.35627530364373</v>
      </c>
      <c r="AF152" s="37">
        <f t="shared" si="34"/>
        <v>88.33956662758703</v>
      </c>
      <c r="AG152" s="38">
        <f t="shared" si="35"/>
        <v>79.5438230639221</v>
      </c>
    </row>
    <row r="153" spans="1:33" ht="15">
      <c r="A153" s="17">
        <v>152</v>
      </c>
      <c r="B153" s="18">
        <v>25320</v>
      </c>
      <c r="C153" s="19" t="s">
        <v>21</v>
      </c>
      <c r="D153" s="19" t="s">
        <v>472</v>
      </c>
      <c r="E153" s="20">
        <v>6</v>
      </c>
      <c r="F153" s="50">
        <v>89.9</v>
      </c>
      <c r="G153" s="51">
        <v>69.44291819291819</v>
      </c>
      <c r="H153" s="44">
        <f t="shared" si="24"/>
        <v>83.08097273097273</v>
      </c>
      <c r="I153" s="53">
        <v>21.000000000000004</v>
      </c>
      <c r="J153" s="45">
        <f t="shared" si="25"/>
        <v>21.000000000000004</v>
      </c>
      <c r="K153" s="36">
        <f t="shared" si="26"/>
        <v>58.24858363858364</v>
      </c>
      <c r="L153" s="66">
        <v>82.2742474916388</v>
      </c>
      <c r="M153" s="67">
        <v>100</v>
      </c>
      <c r="N153" s="92">
        <f t="shared" si="27"/>
        <v>87.81354515050168</v>
      </c>
      <c r="O153" s="68">
        <v>89.34430503437318</v>
      </c>
      <c r="P153" s="59">
        <v>96.060117</v>
      </c>
      <c r="Q153" s="69">
        <v>98.7526386490117</v>
      </c>
      <c r="R153" s="70" t="s">
        <v>1</v>
      </c>
      <c r="S153" s="44">
        <f t="shared" si="28"/>
        <v>94.65982084015258</v>
      </c>
      <c r="T153" s="66">
        <v>99.30555555555554</v>
      </c>
      <c r="U153" s="59">
        <v>57.10526315789474</v>
      </c>
      <c r="V153" s="59">
        <v>100</v>
      </c>
      <c r="W153" s="92">
        <f t="shared" si="29"/>
        <v>89.01589912280701</v>
      </c>
      <c r="X153" s="103">
        <f t="shared" si="30"/>
        <v>90.7925262208231</v>
      </c>
      <c r="Y153" s="52">
        <v>83.49246031746031</v>
      </c>
      <c r="Z153" s="44">
        <f t="shared" si="31"/>
        <v>83.49246031746031</v>
      </c>
      <c r="AA153" s="87">
        <v>89.31583880037496</v>
      </c>
      <c r="AB153" s="93">
        <f t="shared" si="32"/>
        <v>89.31583880037496</v>
      </c>
      <c r="AC153" s="90">
        <v>50</v>
      </c>
      <c r="AD153" s="82">
        <v>100</v>
      </c>
      <c r="AE153" s="94">
        <f t="shared" si="33"/>
        <v>65.38461538461539</v>
      </c>
      <c r="AF153" s="37">
        <f t="shared" si="34"/>
        <v>78.9176708729415</v>
      </c>
      <c r="AG153" s="38">
        <f t="shared" si="35"/>
        <v>79.53379556522258</v>
      </c>
    </row>
    <row r="154" spans="1:33" ht="15">
      <c r="A154" s="17">
        <v>153</v>
      </c>
      <c r="B154" s="18">
        <v>20045</v>
      </c>
      <c r="C154" s="19" t="s">
        <v>118</v>
      </c>
      <c r="D154" s="19" t="s">
        <v>162</v>
      </c>
      <c r="E154" s="20">
        <v>6</v>
      </c>
      <c r="F154" s="50">
        <v>60.3</v>
      </c>
      <c r="G154" s="51">
        <v>95.07580382580385</v>
      </c>
      <c r="H154" s="44">
        <f t="shared" si="24"/>
        <v>71.89193460860128</v>
      </c>
      <c r="I154" s="53">
        <v>16</v>
      </c>
      <c r="J154" s="45">
        <f t="shared" si="25"/>
        <v>16</v>
      </c>
      <c r="K154" s="36">
        <f t="shared" si="26"/>
        <v>49.53516076516076</v>
      </c>
      <c r="L154" s="66">
        <v>86.39455782312925</v>
      </c>
      <c r="M154" s="67">
        <v>100</v>
      </c>
      <c r="N154" s="92">
        <f t="shared" si="27"/>
        <v>90.64625850340136</v>
      </c>
      <c r="O154" s="68">
        <v>79.81593672251594</v>
      </c>
      <c r="P154" s="59">
        <v>92.159413</v>
      </c>
      <c r="Q154" s="69">
        <v>91.01008374636814</v>
      </c>
      <c r="R154" s="70">
        <v>100</v>
      </c>
      <c r="S154" s="44">
        <f t="shared" si="28"/>
        <v>90.74635836722102</v>
      </c>
      <c r="T154" s="66">
        <v>92.77777777777777</v>
      </c>
      <c r="U154" s="67">
        <v>100</v>
      </c>
      <c r="V154" s="59">
        <v>100</v>
      </c>
      <c r="W154" s="92">
        <f t="shared" si="29"/>
        <v>97.29166666666666</v>
      </c>
      <c r="X154" s="103">
        <f t="shared" si="30"/>
        <v>92.01538008158228</v>
      </c>
      <c r="Y154" s="52">
        <v>83.3875</v>
      </c>
      <c r="Z154" s="44">
        <f t="shared" si="31"/>
        <v>83.3875</v>
      </c>
      <c r="AA154" s="87">
        <v>76.94470477975642</v>
      </c>
      <c r="AB154" s="93">
        <f t="shared" si="32"/>
        <v>76.94470477975642</v>
      </c>
      <c r="AC154" s="90">
        <v>76.31578947368422</v>
      </c>
      <c r="AD154" s="82">
        <v>100</v>
      </c>
      <c r="AE154" s="94">
        <f t="shared" si="33"/>
        <v>83.60323886639677</v>
      </c>
      <c r="AF154" s="37">
        <f t="shared" si="34"/>
        <v>82.00798620702415</v>
      </c>
      <c r="AG154" s="38">
        <f t="shared" si="35"/>
        <v>79.51637866847473</v>
      </c>
    </row>
    <row r="155" spans="1:33" ht="15">
      <c r="A155" s="17">
        <v>154</v>
      </c>
      <c r="B155" s="18">
        <v>17867</v>
      </c>
      <c r="C155" s="19" t="s">
        <v>47</v>
      </c>
      <c r="D155" s="19" t="s">
        <v>175</v>
      </c>
      <c r="E155" s="20">
        <v>6</v>
      </c>
      <c r="F155" s="50">
        <v>65.2</v>
      </c>
      <c r="G155" s="51">
        <v>90.21367521367522</v>
      </c>
      <c r="H155" s="44">
        <f t="shared" si="24"/>
        <v>73.53789173789174</v>
      </c>
      <c r="I155" s="53">
        <v>21.000000000000004</v>
      </c>
      <c r="J155" s="45">
        <f t="shared" si="25"/>
        <v>21.000000000000004</v>
      </c>
      <c r="K155" s="36">
        <f t="shared" si="26"/>
        <v>52.52273504273505</v>
      </c>
      <c r="L155" s="66">
        <v>88.97849462365592</v>
      </c>
      <c r="M155" s="67">
        <v>99.74226804123711</v>
      </c>
      <c r="N155" s="92">
        <f t="shared" si="27"/>
        <v>92.34217381665005</v>
      </c>
      <c r="O155" s="68">
        <v>87.11890607840328</v>
      </c>
      <c r="P155" s="59">
        <v>99.57298925</v>
      </c>
      <c r="Q155" s="69">
        <v>94.60950764006792</v>
      </c>
      <c r="R155" s="70" t="s">
        <v>1</v>
      </c>
      <c r="S155" s="44">
        <f t="shared" si="28"/>
        <v>93.70852986387197</v>
      </c>
      <c r="T155" s="66">
        <v>97.77777777777779</v>
      </c>
      <c r="U155" s="59">
        <v>42.5</v>
      </c>
      <c r="V155" s="59">
        <v>100</v>
      </c>
      <c r="W155" s="92">
        <f t="shared" si="29"/>
        <v>84.79166666666667</v>
      </c>
      <c r="X155" s="103">
        <f t="shared" si="30"/>
        <v>91.37861480554216</v>
      </c>
      <c r="Y155" s="52">
        <v>83.47261904761905</v>
      </c>
      <c r="Z155" s="44">
        <f t="shared" si="31"/>
        <v>83.47261904761905</v>
      </c>
      <c r="AA155" s="87">
        <v>62.23055295220249</v>
      </c>
      <c r="AB155" s="93">
        <f t="shared" si="32"/>
        <v>62.23055295220249</v>
      </c>
      <c r="AC155" s="90">
        <v>86.8421052631579</v>
      </c>
      <c r="AD155" s="82">
        <v>100</v>
      </c>
      <c r="AE155" s="94">
        <f t="shared" si="33"/>
        <v>90.89068825910931</v>
      </c>
      <c r="AF155" s="37">
        <f t="shared" si="34"/>
        <v>81.10402666988466</v>
      </c>
      <c r="AG155" s="38">
        <f t="shared" si="35"/>
        <v>79.49760359871775</v>
      </c>
    </row>
    <row r="156" spans="1:33" ht="15">
      <c r="A156" s="17">
        <v>155</v>
      </c>
      <c r="B156" s="18">
        <v>15759</v>
      </c>
      <c r="C156" s="19" t="s">
        <v>19</v>
      </c>
      <c r="D156" s="19" t="s">
        <v>185</v>
      </c>
      <c r="E156" s="20">
        <v>3</v>
      </c>
      <c r="F156" s="50">
        <v>71.2</v>
      </c>
      <c r="G156" s="51">
        <v>85.71784696784697</v>
      </c>
      <c r="H156" s="44">
        <f t="shared" si="24"/>
        <v>76.03928232261566</v>
      </c>
      <c r="I156" s="53">
        <v>15.000000000000002</v>
      </c>
      <c r="J156" s="45">
        <f t="shared" si="25"/>
        <v>15.000000000000002</v>
      </c>
      <c r="K156" s="36">
        <f t="shared" si="26"/>
        <v>51.6235693935694</v>
      </c>
      <c r="L156" s="66">
        <v>69.96268656716418</v>
      </c>
      <c r="M156" s="67">
        <v>99.21465968586386</v>
      </c>
      <c r="N156" s="92">
        <f t="shared" si="27"/>
        <v>79.10392816675784</v>
      </c>
      <c r="O156" s="68">
        <v>95.45454545454545</v>
      </c>
      <c r="P156" s="59">
        <v>93.53457599999999</v>
      </c>
      <c r="Q156" s="69">
        <v>92.72239567301351</v>
      </c>
      <c r="R156" s="70" t="s">
        <v>1</v>
      </c>
      <c r="S156" s="44">
        <f t="shared" si="28"/>
        <v>93.84514914311808</v>
      </c>
      <c r="T156" s="66">
        <v>97.91666666666666</v>
      </c>
      <c r="U156" s="59">
        <v>86.25</v>
      </c>
      <c r="V156" s="59">
        <v>100</v>
      </c>
      <c r="W156" s="92">
        <f t="shared" si="29"/>
        <v>95.78125</v>
      </c>
      <c r="X156" s="103">
        <f t="shared" si="30"/>
        <v>88.33588092395037</v>
      </c>
      <c r="Y156" s="52">
        <v>83.37708333333333</v>
      </c>
      <c r="Z156" s="44">
        <f t="shared" si="31"/>
        <v>83.37708333333333</v>
      </c>
      <c r="AA156" s="87">
        <v>75.25773195876299</v>
      </c>
      <c r="AB156" s="93">
        <f t="shared" si="32"/>
        <v>75.25773195876299</v>
      </c>
      <c r="AC156" s="90">
        <v>89.47368421052632</v>
      </c>
      <c r="AD156" s="82">
        <v>100</v>
      </c>
      <c r="AE156" s="94">
        <f t="shared" si="33"/>
        <v>92.71255060728745</v>
      </c>
      <c r="AF156" s="37">
        <f t="shared" si="34"/>
        <v>84.5842561380901</v>
      </c>
      <c r="AG156" s="38">
        <f t="shared" si="35"/>
        <v>79.49276870353007</v>
      </c>
    </row>
    <row r="157" spans="1:33" ht="15">
      <c r="A157" s="17">
        <v>156</v>
      </c>
      <c r="B157" s="18">
        <v>52693</v>
      </c>
      <c r="C157" s="19" t="s">
        <v>34</v>
      </c>
      <c r="D157" s="19" t="s">
        <v>153</v>
      </c>
      <c r="E157" s="20">
        <v>6</v>
      </c>
      <c r="F157" s="50">
        <v>76.8</v>
      </c>
      <c r="G157" s="51">
        <v>80.83028083028083</v>
      </c>
      <c r="H157" s="44">
        <f t="shared" si="24"/>
        <v>78.14342694342693</v>
      </c>
      <c r="I157" s="53">
        <v>16</v>
      </c>
      <c r="J157" s="45">
        <f t="shared" si="25"/>
        <v>16</v>
      </c>
      <c r="K157" s="36">
        <f t="shared" si="26"/>
        <v>53.286056166056156</v>
      </c>
      <c r="L157" s="66">
        <v>82.05574912891987</v>
      </c>
      <c r="M157" s="67">
        <v>99.16839916839916</v>
      </c>
      <c r="N157" s="92">
        <f t="shared" si="27"/>
        <v>87.40345226625715</v>
      </c>
      <c r="O157" s="68">
        <v>92.16353527607362</v>
      </c>
      <c r="P157" s="59">
        <v>97.81103965</v>
      </c>
      <c r="Q157" s="69">
        <v>88.04084923407686</v>
      </c>
      <c r="R157" s="70">
        <v>100</v>
      </c>
      <c r="S157" s="44">
        <f t="shared" si="28"/>
        <v>94.50385604003762</v>
      </c>
      <c r="T157" s="66">
        <v>99.30555555555554</v>
      </c>
      <c r="U157" s="59">
        <v>70</v>
      </c>
      <c r="V157" s="59">
        <v>100</v>
      </c>
      <c r="W157" s="92">
        <f t="shared" si="29"/>
        <v>92.23958333333333</v>
      </c>
      <c r="X157" s="103">
        <f t="shared" si="30"/>
        <v>91.21083998918458</v>
      </c>
      <c r="Y157" s="52">
        <v>83.47916666666667</v>
      </c>
      <c r="Z157" s="44">
        <f t="shared" si="31"/>
        <v>83.47916666666667</v>
      </c>
      <c r="AA157" s="87">
        <v>76.56982193064671</v>
      </c>
      <c r="AB157" s="93">
        <f t="shared" si="32"/>
        <v>76.56982193064671</v>
      </c>
      <c r="AC157" s="90">
        <v>71.05263157894737</v>
      </c>
      <c r="AD157" s="82">
        <v>100</v>
      </c>
      <c r="AE157" s="94">
        <f t="shared" si="33"/>
        <v>79.95951417004049</v>
      </c>
      <c r="AF157" s="37">
        <f t="shared" si="34"/>
        <v>80.78067703965868</v>
      </c>
      <c r="AG157" s="38">
        <f t="shared" si="35"/>
        <v>79.45381804474854</v>
      </c>
    </row>
    <row r="158" spans="1:33" ht="15">
      <c r="A158" s="17">
        <v>157</v>
      </c>
      <c r="B158" s="18">
        <v>17388</v>
      </c>
      <c r="C158" s="19" t="s">
        <v>47</v>
      </c>
      <c r="D158" s="19" t="s">
        <v>163</v>
      </c>
      <c r="E158" s="20">
        <v>6</v>
      </c>
      <c r="F158" s="50">
        <v>80</v>
      </c>
      <c r="G158" s="51">
        <v>86.43111518111517</v>
      </c>
      <c r="H158" s="44">
        <f t="shared" si="24"/>
        <v>82.14370506037172</v>
      </c>
      <c r="I158" s="53">
        <v>21.000000000000004</v>
      </c>
      <c r="J158" s="45">
        <f t="shared" si="25"/>
        <v>21.000000000000004</v>
      </c>
      <c r="K158" s="36">
        <f t="shared" si="26"/>
        <v>57.686223036223026</v>
      </c>
      <c r="L158" s="66">
        <v>97.16494845360825</v>
      </c>
      <c r="M158" s="67">
        <v>99.5</v>
      </c>
      <c r="N158" s="92">
        <f t="shared" si="27"/>
        <v>97.89465206185567</v>
      </c>
      <c r="O158" s="68">
        <v>88.86262513904339</v>
      </c>
      <c r="P158" s="59">
        <v>91.72566284999999</v>
      </c>
      <c r="Q158" s="69">
        <v>93.7759336099585</v>
      </c>
      <c r="R158" s="70">
        <v>100</v>
      </c>
      <c r="S158" s="44">
        <f t="shared" si="28"/>
        <v>93.59105539975047</v>
      </c>
      <c r="T158" s="66">
        <v>100</v>
      </c>
      <c r="U158" s="59">
        <v>65</v>
      </c>
      <c r="V158" s="59">
        <v>100</v>
      </c>
      <c r="W158" s="92">
        <f t="shared" si="29"/>
        <v>91.25</v>
      </c>
      <c r="X158" s="103">
        <f t="shared" si="30"/>
        <v>94.84428298464246</v>
      </c>
      <c r="Y158" s="52">
        <v>66.75937499999999</v>
      </c>
      <c r="Z158" s="44">
        <f t="shared" si="31"/>
        <v>66.75937499999999</v>
      </c>
      <c r="AA158" s="87">
        <v>78.63167760074987</v>
      </c>
      <c r="AB158" s="93">
        <f t="shared" si="32"/>
        <v>78.63167760074987</v>
      </c>
      <c r="AC158" s="90">
        <v>76.31578947368422</v>
      </c>
      <c r="AD158" s="82">
        <v>100</v>
      </c>
      <c r="AE158" s="94">
        <f t="shared" si="33"/>
        <v>83.60323886639677</v>
      </c>
      <c r="AF158" s="37">
        <f t="shared" si="34"/>
        <v>74.90489884174767</v>
      </c>
      <c r="AG158" s="38">
        <f t="shared" si="35"/>
        <v>79.43691733780066</v>
      </c>
    </row>
    <row r="159" spans="1:33" ht="15">
      <c r="A159" s="17">
        <v>158</v>
      </c>
      <c r="B159" s="18">
        <v>19001</v>
      </c>
      <c r="C159" s="19" t="s">
        <v>151</v>
      </c>
      <c r="D159" s="19" t="s">
        <v>184</v>
      </c>
      <c r="E159" s="20">
        <v>2</v>
      </c>
      <c r="F159" s="50">
        <v>66</v>
      </c>
      <c r="G159" s="51">
        <v>77.87037037037037</v>
      </c>
      <c r="H159" s="44">
        <f t="shared" si="24"/>
        <v>69.95679012345678</v>
      </c>
      <c r="I159" s="53">
        <v>6</v>
      </c>
      <c r="J159" s="45">
        <f t="shared" si="25"/>
        <v>6</v>
      </c>
      <c r="K159" s="36">
        <f t="shared" si="26"/>
        <v>44.374074074074066</v>
      </c>
      <c r="L159" s="66">
        <v>66.57483930211203</v>
      </c>
      <c r="M159" s="67">
        <v>93.40159271899886</v>
      </c>
      <c r="N159" s="92">
        <f t="shared" si="27"/>
        <v>74.95819974488916</v>
      </c>
      <c r="O159" s="68">
        <v>94.32084706338438</v>
      </c>
      <c r="P159" s="59">
        <v>95.82193009999999</v>
      </c>
      <c r="Q159" s="69">
        <v>93.33216762837327</v>
      </c>
      <c r="R159" s="70" t="s">
        <v>1</v>
      </c>
      <c r="S159" s="44">
        <f t="shared" si="28"/>
        <v>94.43259098375427</v>
      </c>
      <c r="T159" s="66">
        <v>97.77777777777779</v>
      </c>
      <c r="U159" s="59">
        <v>26.25</v>
      </c>
      <c r="V159" s="59">
        <v>100</v>
      </c>
      <c r="W159" s="92">
        <f t="shared" si="29"/>
        <v>80.72916666666667</v>
      </c>
      <c r="X159" s="103">
        <f t="shared" si="30"/>
        <v>83.9021496247907</v>
      </c>
      <c r="Y159" s="52">
        <v>100</v>
      </c>
      <c r="Z159" s="44">
        <f t="shared" si="31"/>
        <v>100</v>
      </c>
      <c r="AA159" s="87">
        <v>90.25304592314912</v>
      </c>
      <c r="AB159" s="93">
        <f t="shared" si="32"/>
        <v>90.25304592314912</v>
      </c>
      <c r="AC159" s="90">
        <v>76.31578947368422</v>
      </c>
      <c r="AD159" s="82">
        <v>100</v>
      </c>
      <c r="AE159" s="94">
        <f t="shared" si="33"/>
        <v>83.60323886639677</v>
      </c>
      <c r="AF159" s="37">
        <f t="shared" si="34"/>
        <v>92.4779879642875</v>
      </c>
      <c r="AG159" s="38">
        <f t="shared" si="35"/>
        <v>79.42686985044608</v>
      </c>
    </row>
    <row r="160" spans="1:33" ht="15">
      <c r="A160" s="17">
        <v>159</v>
      </c>
      <c r="B160" s="18">
        <v>68229</v>
      </c>
      <c r="C160" s="19" t="s">
        <v>43</v>
      </c>
      <c r="D160" s="19" t="s">
        <v>164</v>
      </c>
      <c r="E160" s="20">
        <v>6</v>
      </c>
      <c r="F160" s="50">
        <v>85.2</v>
      </c>
      <c r="G160" s="51">
        <v>93.19444444444444</v>
      </c>
      <c r="H160" s="44">
        <f t="shared" si="24"/>
        <v>87.8648148148148</v>
      </c>
      <c r="I160" s="53">
        <v>16</v>
      </c>
      <c r="J160" s="45">
        <f t="shared" si="25"/>
        <v>16</v>
      </c>
      <c r="K160" s="36">
        <f t="shared" si="26"/>
        <v>59.11888888888888</v>
      </c>
      <c r="L160" s="66">
        <v>63.74269005847953</v>
      </c>
      <c r="M160" s="67">
        <v>87.21804511278195</v>
      </c>
      <c r="N160" s="92">
        <f t="shared" si="27"/>
        <v>71.07873851294904</v>
      </c>
      <c r="O160" s="68">
        <v>93.8452648968484</v>
      </c>
      <c r="P160" s="59">
        <v>98.50349969999999</v>
      </c>
      <c r="Q160" s="69">
        <v>99.38650306748467</v>
      </c>
      <c r="R160" s="70" t="s">
        <v>1</v>
      </c>
      <c r="S160" s="44">
        <f t="shared" si="28"/>
        <v>97.18431104068094</v>
      </c>
      <c r="T160" s="66">
        <v>99.16666666666667</v>
      </c>
      <c r="U160" s="59">
        <v>50</v>
      </c>
      <c r="V160" s="59">
        <v>100</v>
      </c>
      <c r="W160" s="92">
        <f t="shared" si="29"/>
        <v>87.1875</v>
      </c>
      <c r="X160" s="103">
        <f t="shared" si="30"/>
        <v>84.742719821452</v>
      </c>
      <c r="Y160" s="52">
        <v>83.46354166666667</v>
      </c>
      <c r="Z160" s="44">
        <f t="shared" si="31"/>
        <v>83.46354166666667</v>
      </c>
      <c r="AA160" s="87">
        <v>83.97375820056243</v>
      </c>
      <c r="AB160" s="93">
        <f t="shared" si="32"/>
        <v>83.97375820056243</v>
      </c>
      <c r="AC160" s="90">
        <v>78.94736842105263</v>
      </c>
      <c r="AD160" s="82">
        <v>100</v>
      </c>
      <c r="AE160" s="94">
        <f t="shared" si="33"/>
        <v>85.4251012145749</v>
      </c>
      <c r="AF160" s="37">
        <f t="shared" si="34"/>
        <v>84.2158472398634</v>
      </c>
      <c r="AG160" s="38">
        <f t="shared" si="35"/>
        <v>79.40720460230395</v>
      </c>
    </row>
    <row r="161" spans="1:33" ht="15">
      <c r="A161" s="17">
        <v>160</v>
      </c>
      <c r="B161" s="18">
        <v>68001</v>
      </c>
      <c r="C161" s="19" t="s">
        <v>43</v>
      </c>
      <c r="D161" s="19" t="s">
        <v>190</v>
      </c>
      <c r="E161" s="20" t="s">
        <v>46</v>
      </c>
      <c r="F161" s="50">
        <v>78.65</v>
      </c>
      <c r="G161" s="51">
        <v>77.08333333333333</v>
      </c>
      <c r="H161" s="44">
        <f t="shared" si="24"/>
        <v>78.12777777777778</v>
      </c>
      <c r="I161" s="53">
        <v>16</v>
      </c>
      <c r="J161" s="45">
        <f t="shared" si="25"/>
        <v>16</v>
      </c>
      <c r="K161" s="36">
        <f t="shared" si="26"/>
        <v>53.276666666666664</v>
      </c>
      <c r="L161" s="66">
        <v>33.643268727082244</v>
      </c>
      <c r="M161" s="67">
        <v>99.24755455229496</v>
      </c>
      <c r="N161" s="92">
        <f t="shared" si="27"/>
        <v>54.14460804746122</v>
      </c>
      <c r="O161" s="68">
        <v>93.17983351478861</v>
      </c>
      <c r="P161" s="59">
        <v>94.38482470000001</v>
      </c>
      <c r="Q161" s="69">
        <v>97.24838994822579</v>
      </c>
      <c r="R161" s="70">
        <v>100</v>
      </c>
      <c r="S161" s="44">
        <f t="shared" si="28"/>
        <v>96.2032620407536</v>
      </c>
      <c r="T161" s="66">
        <v>99.30555555555554</v>
      </c>
      <c r="U161" s="59">
        <v>65</v>
      </c>
      <c r="V161" s="59">
        <v>100</v>
      </c>
      <c r="W161" s="92">
        <f t="shared" si="29"/>
        <v>90.98958333333333</v>
      </c>
      <c r="X161" s="103">
        <f t="shared" si="30"/>
        <v>78.3370647019526</v>
      </c>
      <c r="Y161" s="52">
        <v>100</v>
      </c>
      <c r="Z161" s="44">
        <f t="shared" si="31"/>
        <v>100</v>
      </c>
      <c r="AA161" s="87">
        <v>79.10028116213695</v>
      </c>
      <c r="AB161" s="93">
        <f t="shared" si="32"/>
        <v>79.10028116213695</v>
      </c>
      <c r="AC161" s="90">
        <v>92.10526315789474</v>
      </c>
      <c r="AD161" s="82">
        <v>100</v>
      </c>
      <c r="AE161" s="94">
        <f t="shared" si="33"/>
        <v>94.53441295546558</v>
      </c>
      <c r="AF161" s="37">
        <f t="shared" si="34"/>
        <v>93.52124747200713</v>
      </c>
      <c r="AG161" s="38">
        <f t="shared" si="35"/>
        <v>79.39865820291723</v>
      </c>
    </row>
    <row r="162" spans="1:33" ht="15">
      <c r="A162" s="17">
        <v>161</v>
      </c>
      <c r="B162" s="18">
        <v>73152</v>
      </c>
      <c r="C162" s="19" t="s">
        <v>32</v>
      </c>
      <c r="D162" s="19" t="s">
        <v>165</v>
      </c>
      <c r="E162" s="20">
        <v>6</v>
      </c>
      <c r="F162" s="50">
        <v>73.6</v>
      </c>
      <c r="G162" s="51">
        <v>75.57081807081808</v>
      </c>
      <c r="H162" s="44">
        <f t="shared" si="24"/>
        <v>74.25693935693936</v>
      </c>
      <c r="I162" s="53">
        <v>15.000000000000002</v>
      </c>
      <c r="J162" s="45">
        <f t="shared" si="25"/>
        <v>15.000000000000002</v>
      </c>
      <c r="K162" s="36">
        <f t="shared" si="26"/>
        <v>50.55416361416361</v>
      </c>
      <c r="L162" s="66">
        <v>76.50602409638554</v>
      </c>
      <c r="M162" s="67">
        <v>96.62921348314607</v>
      </c>
      <c r="N162" s="92">
        <f t="shared" si="27"/>
        <v>82.79452077974821</v>
      </c>
      <c r="O162" s="68">
        <v>74.10862222506059</v>
      </c>
      <c r="P162" s="59">
        <v>91.03625115</v>
      </c>
      <c r="Q162" s="69">
        <v>88.48167539267016</v>
      </c>
      <c r="R162" s="70" t="s">
        <v>1</v>
      </c>
      <c r="S162" s="44">
        <f t="shared" si="28"/>
        <v>84.48934405825031</v>
      </c>
      <c r="T162" s="66">
        <v>98.61111111111111</v>
      </c>
      <c r="U162" s="59">
        <v>50</v>
      </c>
      <c r="V162" s="59">
        <v>100</v>
      </c>
      <c r="W162" s="92">
        <f t="shared" si="29"/>
        <v>86.97916666666667</v>
      </c>
      <c r="X162" s="103">
        <f t="shared" si="30"/>
        <v>84.30937926853275</v>
      </c>
      <c r="Y162" s="52">
        <v>100</v>
      </c>
      <c r="Z162" s="44">
        <f t="shared" si="31"/>
        <v>100</v>
      </c>
      <c r="AA162" s="87">
        <v>66.4479850046861</v>
      </c>
      <c r="AB162" s="93">
        <f t="shared" si="32"/>
        <v>66.4479850046861</v>
      </c>
      <c r="AC162" s="90">
        <v>84.21052631578947</v>
      </c>
      <c r="AD162" s="82">
        <v>100</v>
      </c>
      <c r="AE162" s="94">
        <f t="shared" si="33"/>
        <v>89.06882591093117</v>
      </c>
      <c r="AF162" s="37">
        <f t="shared" si="34"/>
        <v>88.898165047107</v>
      </c>
      <c r="AG162" s="38">
        <f t="shared" si="35"/>
        <v>79.39385044908863</v>
      </c>
    </row>
    <row r="163" spans="1:33" ht="15">
      <c r="A163" s="17">
        <v>162</v>
      </c>
      <c r="B163" s="18">
        <v>50568</v>
      </c>
      <c r="C163" s="19" t="s">
        <v>9</v>
      </c>
      <c r="D163" s="19" t="s">
        <v>161</v>
      </c>
      <c r="E163" s="20">
        <v>4</v>
      </c>
      <c r="F163" s="50">
        <v>62.5</v>
      </c>
      <c r="G163" s="51">
        <v>82.63329263329263</v>
      </c>
      <c r="H163" s="44">
        <f t="shared" si="24"/>
        <v>69.21109754443087</v>
      </c>
      <c r="I163" s="53">
        <v>26</v>
      </c>
      <c r="J163" s="45">
        <f t="shared" si="25"/>
        <v>26</v>
      </c>
      <c r="K163" s="36">
        <f t="shared" si="26"/>
        <v>51.92665852665852</v>
      </c>
      <c r="L163" s="66">
        <v>56.576200417536526</v>
      </c>
      <c r="M163" s="67">
        <v>99.40119760479041</v>
      </c>
      <c r="N163" s="92">
        <f t="shared" si="27"/>
        <v>69.95901203855337</v>
      </c>
      <c r="O163" s="68">
        <v>83.60750360750362</v>
      </c>
      <c r="P163" s="59">
        <v>93.5281031</v>
      </c>
      <c r="Q163" s="69">
        <v>95.61507466224224</v>
      </c>
      <c r="R163" s="70" t="s">
        <v>1</v>
      </c>
      <c r="S163" s="44">
        <f t="shared" si="28"/>
        <v>90.86007073129659</v>
      </c>
      <c r="T163" s="66">
        <v>90.41666666666667</v>
      </c>
      <c r="U163" s="59">
        <v>75</v>
      </c>
      <c r="V163" s="59">
        <v>100</v>
      </c>
      <c r="W163" s="92">
        <f t="shared" si="29"/>
        <v>90.15625</v>
      </c>
      <c r="X163" s="103">
        <f t="shared" si="30"/>
        <v>82.35888310793999</v>
      </c>
      <c r="Y163" s="52">
        <v>100</v>
      </c>
      <c r="Z163" s="44">
        <f t="shared" si="31"/>
        <v>100</v>
      </c>
      <c r="AA163" s="87">
        <v>64.01124648547341</v>
      </c>
      <c r="AB163" s="93">
        <f t="shared" si="32"/>
        <v>64.01124648547341</v>
      </c>
      <c r="AC163" s="90">
        <v>92.10526315789474</v>
      </c>
      <c r="AD163" s="82">
        <v>100</v>
      </c>
      <c r="AE163" s="94">
        <f t="shared" si="33"/>
        <v>94.53441295546558</v>
      </c>
      <c r="AF163" s="37">
        <f t="shared" si="34"/>
        <v>90.12621466975783</v>
      </c>
      <c r="AG163" s="38">
        <f t="shared" si="35"/>
        <v>79.37937081641084</v>
      </c>
    </row>
    <row r="164" spans="1:33" ht="15">
      <c r="A164" s="17">
        <v>163</v>
      </c>
      <c r="B164" s="18">
        <v>13473</v>
      </c>
      <c r="C164" s="19" t="s">
        <v>36</v>
      </c>
      <c r="D164" s="19" t="s">
        <v>193</v>
      </c>
      <c r="E164" s="20">
        <v>6</v>
      </c>
      <c r="F164" s="50">
        <v>78.5</v>
      </c>
      <c r="G164" s="51">
        <v>88.26414326414329</v>
      </c>
      <c r="H164" s="44">
        <f t="shared" si="24"/>
        <v>81.7547144213811</v>
      </c>
      <c r="I164" s="53">
        <v>74.00000000000003</v>
      </c>
      <c r="J164" s="45">
        <f t="shared" si="25"/>
        <v>74.00000000000003</v>
      </c>
      <c r="K164" s="36">
        <f t="shared" si="26"/>
        <v>78.65282865282867</v>
      </c>
      <c r="L164" s="66">
        <v>7.909604519774016</v>
      </c>
      <c r="M164" s="67">
        <v>100</v>
      </c>
      <c r="N164" s="92">
        <f t="shared" si="27"/>
        <v>36.68785310734464</v>
      </c>
      <c r="O164" s="68">
        <v>84.0574054060236</v>
      </c>
      <c r="P164" s="59">
        <v>82.4275553</v>
      </c>
      <c r="Q164" s="69">
        <v>98.11422413793103</v>
      </c>
      <c r="R164" s="70">
        <v>100</v>
      </c>
      <c r="S164" s="44">
        <f t="shared" si="28"/>
        <v>91.14979621098865</v>
      </c>
      <c r="T164" s="66">
        <v>96.52777777777779</v>
      </c>
      <c r="U164" s="59">
        <v>47.5</v>
      </c>
      <c r="V164" s="59">
        <v>100</v>
      </c>
      <c r="W164" s="92">
        <f t="shared" si="29"/>
        <v>85.57291666666667</v>
      </c>
      <c r="X164" s="103">
        <f t="shared" si="30"/>
        <v>68.24964306066666</v>
      </c>
      <c r="Y164" s="52">
        <v>83.47702380952381</v>
      </c>
      <c r="Z164" s="44">
        <f t="shared" si="31"/>
        <v>83.47702380952381</v>
      </c>
      <c r="AA164" s="87">
        <v>94.84536082474237</v>
      </c>
      <c r="AB164" s="93">
        <f t="shared" si="32"/>
        <v>94.84536082474237</v>
      </c>
      <c r="AC164" s="90">
        <v>97.36842105263158</v>
      </c>
      <c r="AD164" s="82">
        <v>100</v>
      </c>
      <c r="AE164" s="94">
        <f t="shared" si="33"/>
        <v>98.17813765182186</v>
      </c>
      <c r="AF164" s="37">
        <f t="shared" si="34"/>
        <v>90.81276163669486</v>
      </c>
      <c r="AG164" s="38">
        <f t="shared" si="35"/>
        <v>79.35552760951035</v>
      </c>
    </row>
    <row r="165" spans="1:33" ht="15">
      <c r="A165" s="17">
        <v>164</v>
      </c>
      <c r="B165" s="18">
        <v>15272</v>
      </c>
      <c r="C165" s="19" t="s">
        <v>19</v>
      </c>
      <c r="D165" s="19" t="s">
        <v>180</v>
      </c>
      <c r="E165" s="20">
        <v>6</v>
      </c>
      <c r="F165" s="50">
        <v>74.65</v>
      </c>
      <c r="G165" s="51">
        <v>79.21296296296296</v>
      </c>
      <c r="H165" s="44">
        <f t="shared" si="24"/>
        <v>76.17098765432098</v>
      </c>
      <c r="I165" s="53">
        <v>10</v>
      </c>
      <c r="J165" s="45">
        <f t="shared" si="25"/>
        <v>10</v>
      </c>
      <c r="K165" s="36">
        <f t="shared" si="26"/>
        <v>49.70259259259259</v>
      </c>
      <c r="L165" s="66">
        <v>86.61971830985915</v>
      </c>
      <c r="M165" s="67">
        <v>100</v>
      </c>
      <c r="N165" s="92">
        <f t="shared" si="27"/>
        <v>90.80105633802816</v>
      </c>
      <c r="O165" s="68">
        <v>83.82215865878298</v>
      </c>
      <c r="P165" s="59">
        <v>97.45813825</v>
      </c>
      <c r="Q165" s="69">
        <v>98.99598393574297</v>
      </c>
      <c r="R165" s="70" t="s">
        <v>1</v>
      </c>
      <c r="S165" s="44">
        <f t="shared" si="28"/>
        <v>93.36703605633272</v>
      </c>
      <c r="T165" s="66">
        <v>83.88888888888889</v>
      </c>
      <c r="U165" s="59">
        <v>56</v>
      </c>
      <c r="V165" s="59">
        <v>90</v>
      </c>
      <c r="W165" s="92">
        <f t="shared" si="29"/>
        <v>79.20833333333333</v>
      </c>
      <c r="X165" s="103">
        <f t="shared" si="30"/>
        <v>89.50890362441103</v>
      </c>
      <c r="Y165" s="52">
        <v>83.42916666666666</v>
      </c>
      <c r="Z165" s="44">
        <f t="shared" si="31"/>
        <v>83.42916666666666</v>
      </c>
      <c r="AA165" s="87">
        <v>77.88191190253055</v>
      </c>
      <c r="AB165" s="93">
        <f t="shared" si="32"/>
        <v>77.88191190253055</v>
      </c>
      <c r="AC165" s="90">
        <v>84.21052631578947</v>
      </c>
      <c r="AD165" s="82">
        <v>100</v>
      </c>
      <c r="AE165" s="94">
        <f t="shared" si="33"/>
        <v>89.06882591093117</v>
      </c>
      <c r="AF165" s="37">
        <f t="shared" si="34"/>
        <v>84.013923599122</v>
      </c>
      <c r="AG165" s="38">
        <f t="shared" si="35"/>
        <v>79.34964940793174</v>
      </c>
    </row>
    <row r="166" spans="1:33" ht="15">
      <c r="A166" s="17">
        <v>165</v>
      </c>
      <c r="B166" s="18">
        <v>5318</v>
      </c>
      <c r="C166" s="19" t="s">
        <v>6</v>
      </c>
      <c r="D166" s="19" t="s">
        <v>188</v>
      </c>
      <c r="E166" s="20">
        <v>5</v>
      </c>
      <c r="F166" s="50">
        <v>78.1</v>
      </c>
      <c r="G166" s="51">
        <v>94.73290598290598</v>
      </c>
      <c r="H166" s="44">
        <f t="shared" si="24"/>
        <v>83.64430199430198</v>
      </c>
      <c r="I166" s="53">
        <v>80.00000000000003</v>
      </c>
      <c r="J166" s="45">
        <f t="shared" si="25"/>
        <v>80.00000000000003</v>
      </c>
      <c r="K166" s="36">
        <f t="shared" si="26"/>
        <v>82.1865811965812</v>
      </c>
      <c r="L166" s="66">
        <v>27.55102040816326</v>
      </c>
      <c r="M166" s="67">
        <v>84.5771144278607</v>
      </c>
      <c r="N166" s="92">
        <f t="shared" si="27"/>
        <v>45.37167478931871</v>
      </c>
      <c r="O166" s="68">
        <v>92.98932815910746</v>
      </c>
      <c r="P166" s="59">
        <v>95.77433275</v>
      </c>
      <c r="Q166" s="69">
        <v>98.25125909345272</v>
      </c>
      <c r="R166" s="70">
        <v>100</v>
      </c>
      <c r="S166" s="44">
        <f t="shared" si="28"/>
        <v>96.75373000064005</v>
      </c>
      <c r="T166" s="66">
        <v>96.80555555555554</v>
      </c>
      <c r="U166" s="59">
        <v>42.5</v>
      </c>
      <c r="V166" s="59">
        <v>100</v>
      </c>
      <c r="W166" s="92">
        <f t="shared" si="29"/>
        <v>84.42708333333333</v>
      </c>
      <c r="X166" s="103">
        <f t="shared" si="30"/>
        <v>73.73557858265018</v>
      </c>
      <c r="Y166" s="52">
        <v>100</v>
      </c>
      <c r="Z166" s="44">
        <f t="shared" si="31"/>
        <v>100</v>
      </c>
      <c r="AA166" s="87">
        <v>60.543580131209076</v>
      </c>
      <c r="AB166" s="93">
        <f t="shared" si="32"/>
        <v>60.543580131209076</v>
      </c>
      <c r="AC166" s="90">
        <v>65.78947368421053</v>
      </c>
      <c r="AD166" s="82">
        <v>100</v>
      </c>
      <c r="AE166" s="94">
        <f t="shared" si="33"/>
        <v>76.31578947368422</v>
      </c>
      <c r="AF166" s="37">
        <f t="shared" si="34"/>
        <v>83.42493710846942</v>
      </c>
      <c r="AG166" s="38">
        <f t="shared" si="35"/>
        <v>79.30152251576408</v>
      </c>
    </row>
    <row r="167" spans="1:33" ht="15">
      <c r="A167" s="17">
        <v>166</v>
      </c>
      <c r="B167" s="18">
        <v>52381</v>
      </c>
      <c r="C167" s="19" t="s">
        <v>34</v>
      </c>
      <c r="D167" s="19" t="s">
        <v>199</v>
      </c>
      <c r="E167" s="20">
        <v>6</v>
      </c>
      <c r="F167" s="50">
        <v>87.05</v>
      </c>
      <c r="G167" s="51">
        <v>89.8860398860399</v>
      </c>
      <c r="H167" s="44">
        <f t="shared" si="24"/>
        <v>87.99534662867995</v>
      </c>
      <c r="I167" s="53">
        <v>15.000000000000002</v>
      </c>
      <c r="J167" s="45">
        <f t="shared" si="25"/>
        <v>15.000000000000002</v>
      </c>
      <c r="K167" s="36">
        <f t="shared" si="26"/>
        <v>58.79720797720797</v>
      </c>
      <c r="L167" s="66">
        <v>19.973368841544602</v>
      </c>
      <c r="M167" s="67">
        <v>99.37106918238993</v>
      </c>
      <c r="N167" s="92">
        <f t="shared" si="27"/>
        <v>44.785150198058766</v>
      </c>
      <c r="O167" s="68">
        <v>80.28579972658922</v>
      </c>
      <c r="P167" s="59">
        <v>97.9345989</v>
      </c>
      <c r="Q167" s="69">
        <v>91.24531835205993</v>
      </c>
      <c r="R167" s="70">
        <v>100</v>
      </c>
      <c r="S167" s="44">
        <f t="shared" si="28"/>
        <v>92.36642924466229</v>
      </c>
      <c r="T167" s="66">
        <v>97.77777777777779</v>
      </c>
      <c r="U167" s="59">
        <v>60.71428571428571</v>
      </c>
      <c r="V167" s="59">
        <v>100</v>
      </c>
      <c r="W167" s="92">
        <f t="shared" si="29"/>
        <v>89.3452380952381</v>
      </c>
      <c r="X167" s="103">
        <f t="shared" si="30"/>
        <v>72.72967939613605</v>
      </c>
      <c r="Y167" s="52">
        <v>100</v>
      </c>
      <c r="Z167" s="44">
        <f t="shared" si="31"/>
        <v>100</v>
      </c>
      <c r="AA167" s="87">
        <v>91.65885660731034</v>
      </c>
      <c r="AB167" s="93">
        <f t="shared" si="32"/>
        <v>91.65885660731034</v>
      </c>
      <c r="AC167" s="90">
        <v>89.47368421052632</v>
      </c>
      <c r="AD167" s="82">
        <v>100</v>
      </c>
      <c r="AE167" s="94">
        <f t="shared" si="33"/>
        <v>92.71255060728745</v>
      </c>
      <c r="AF167" s="37">
        <f t="shared" si="34"/>
        <v>95.75482168401325</v>
      </c>
      <c r="AG167" s="38">
        <f t="shared" si="35"/>
        <v>79.15324202750132</v>
      </c>
    </row>
    <row r="168" spans="1:33" ht="15">
      <c r="A168" s="17">
        <v>167</v>
      </c>
      <c r="B168" s="18">
        <v>25297</v>
      </c>
      <c r="C168" s="19" t="s">
        <v>21</v>
      </c>
      <c r="D168" s="19" t="s">
        <v>543</v>
      </c>
      <c r="E168" s="20">
        <v>6</v>
      </c>
      <c r="F168" s="50">
        <v>52.55</v>
      </c>
      <c r="G168" s="51">
        <v>82.71113146113146</v>
      </c>
      <c r="H168" s="44">
        <f t="shared" si="24"/>
        <v>62.60371048704381</v>
      </c>
      <c r="I168" s="53">
        <v>21.000000000000004</v>
      </c>
      <c r="J168" s="45">
        <f t="shared" si="25"/>
        <v>21.000000000000004</v>
      </c>
      <c r="K168" s="36">
        <f t="shared" si="26"/>
        <v>45.96222629222629</v>
      </c>
      <c r="L168" s="66">
        <v>96.11650485436894</v>
      </c>
      <c r="M168" s="67">
        <v>97.30941704035875</v>
      </c>
      <c r="N168" s="92">
        <f t="shared" si="27"/>
        <v>96.48928991249076</v>
      </c>
      <c r="O168" s="68">
        <v>97.69198249712352</v>
      </c>
      <c r="P168" s="59">
        <v>96.77442385</v>
      </c>
      <c r="Q168" s="69">
        <v>99.68354430379746</v>
      </c>
      <c r="R168" s="70" t="s">
        <v>1</v>
      </c>
      <c r="S168" s="44">
        <f t="shared" si="28"/>
        <v>97.98870231058805</v>
      </c>
      <c r="T168" s="66">
        <v>98.61111111111111</v>
      </c>
      <c r="U168" s="59">
        <v>46.66666666666667</v>
      </c>
      <c r="V168" s="59">
        <v>100</v>
      </c>
      <c r="W168" s="92">
        <f t="shared" si="29"/>
        <v>86.14583333333334</v>
      </c>
      <c r="X168" s="103">
        <f t="shared" si="30"/>
        <v>95.02036355589821</v>
      </c>
      <c r="Y168" s="52">
        <v>83.42708333333333</v>
      </c>
      <c r="Z168" s="44">
        <f t="shared" si="31"/>
        <v>83.42708333333333</v>
      </c>
      <c r="AA168" s="87">
        <v>88.28491096532348</v>
      </c>
      <c r="AB168" s="93">
        <f t="shared" si="32"/>
        <v>88.28491096532348</v>
      </c>
      <c r="AC168" s="90">
        <v>55.26315789473685</v>
      </c>
      <c r="AD168" s="82">
        <v>100</v>
      </c>
      <c r="AE168" s="94">
        <f t="shared" si="33"/>
        <v>69.02834008097166</v>
      </c>
      <c r="AF168" s="37">
        <f t="shared" si="34"/>
        <v>79.84050299351357</v>
      </c>
      <c r="AG168" s="38">
        <f t="shared" si="35"/>
        <v>79.13679187820998</v>
      </c>
    </row>
    <row r="169" spans="1:33" ht="15">
      <c r="A169" s="17">
        <v>168</v>
      </c>
      <c r="B169" s="18">
        <v>5209</v>
      </c>
      <c r="C169" s="19" t="s">
        <v>6</v>
      </c>
      <c r="D169" s="19" t="s">
        <v>195</v>
      </c>
      <c r="E169" s="20">
        <v>6</v>
      </c>
      <c r="F169" s="50">
        <v>62.4</v>
      </c>
      <c r="G169" s="51">
        <v>84.69932844932843</v>
      </c>
      <c r="H169" s="44">
        <f t="shared" si="24"/>
        <v>69.83310948310947</v>
      </c>
      <c r="I169" s="53">
        <v>90.00000000000003</v>
      </c>
      <c r="J169" s="45">
        <f t="shared" si="25"/>
        <v>90.00000000000003</v>
      </c>
      <c r="K169" s="36">
        <f t="shared" si="26"/>
        <v>77.89986568986569</v>
      </c>
      <c r="L169" s="66">
        <v>89.79591836734694</v>
      </c>
      <c r="M169" s="67">
        <v>100</v>
      </c>
      <c r="N169" s="92">
        <f t="shared" si="27"/>
        <v>92.98469387755102</v>
      </c>
      <c r="O169" s="68">
        <v>89.88000516313981</v>
      </c>
      <c r="P169" s="59">
        <v>99.03395975</v>
      </c>
      <c r="Q169" s="69">
        <v>99.6606334841629</v>
      </c>
      <c r="R169" s="70">
        <v>100</v>
      </c>
      <c r="S169" s="44">
        <f t="shared" si="28"/>
        <v>97.14364959932567</v>
      </c>
      <c r="T169" s="66">
        <v>97.91666666666666</v>
      </c>
      <c r="U169" s="59">
        <v>61.25</v>
      </c>
      <c r="V169" s="59">
        <v>100</v>
      </c>
      <c r="W169" s="92">
        <f t="shared" si="29"/>
        <v>89.53125</v>
      </c>
      <c r="X169" s="103">
        <f t="shared" si="30"/>
        <v>93.95758739075069</v>
      </c>
      <c r="Y169" s="52">
        <v>50.32269699546486</v>
      </c>
      <c r="Z169" s="44">
        <f t="shared" si="31"/>
        <v>50.32269699546486</v>
      </c>
      <c r="AA169" s="87">
        <v>69.44704779756333</v>
      </c>
      <c r="AB169" s="93">
        <f t="shared" si="32"/>
        <v>69.44704779756333</v>
      </c>
      <c r="AC169" s="90">
        <v>73.68421052631578</v>
      </c>
      <c r="AD169" s="82">
        <v>100</v>
      </c>
      <c r="AE169" s="94">
        <f t="shared" si="33"/>
        <v>81.78137651821862</v>
      </c>
      <c r="AF169" s="37">
        <f t="shared" si="34"/>
        <v>64.84974677083198</v>
      </c>
      <c r="AG169" s="38">
        <f t="shared" si="35"/>
        <v>79.10290680260621</v>
      </c>
    </row>
    <row r="170" spans="1:33" ht="15">
      <c r="A170" s="17">
        <v>169</v>
      </c>
      <c r="B170" s="18">
        <v>68549</v>
      </c>
      <c r="C170" s="19" t="s">
        <v>43</v>
      </c>
      <c r="D170" s="19" t="s">
        <v>176</v>
      </c>
      <c r="E170" s="20">
        <v>6</v>
      </c>
      <c r="F170" s="50">
        <v>83.4</v>
      </c>
      <c r="G170" s="51">
        <v>87.7859177859178</v>
      </c>
      <c r="H170" s="44">
        <f t="shared" si="24"/>
        <v>84.86197259530593</v>
      </c>
      <c r="I170" s="53">
        <v>11</v>
      </c>
      <c r="J170" s="45">
        <f t="shared" si="25"/>
        <v>11</v>
      </c>
      <c r="K170" s="36">
        <f t="shared" si="26"/>
        <v>55.317183557183554</v>
      </c>
      <c r="L170" s="66">
        <v>48.25581395348837</v>
      </c>
      <c r="M170" s="67">
        <v>83.9622641509434</v>
      </c>
      <c r="N170" s="92">
        <f t="shared" si="27"/>
        <v>59.414079640193066</v>
      </c>
      <c r="O170" s="68">
        <v>89.86688024745912</v>
      </c>
      <c r="P170" s="59">
        <v>98.77266065</v>
      </c>
      <c r="Q170" s="69">
        <v>98.41075794621027</v>
      </c>
      <c r="R170" s="70">
        <v>100</v>
      </c>
      <c r="S170" s="44">
        <f t="shared" si="28"/>
        <v>96.76257471091735</v>
      </c>
      <c r="T170" s="66">
        <v>97.22222222222221</v>
      </c>
      <c r="U170" s="59">
        <v>35</v>
      </c>
      <c r="V170" s="59">
        <v>100</v>
      </c>
      <c r="W170" s="92">
        <f t="shared" si="29"/>
        <v>82.70833333333333</v>
      </c>
      <c r="X170" s="103">
        <f t="shared" si="30"/>
        <v>79.01232840711084</v>
      </c>
      <c r="Y170" s="52">
        <v>100</v>
      </c>
      <c r="Z170" s="44">
        <f t="shared" si="31"/>
        <v>100</v>
      </c>
      <c r="AA170" s="87">
        <v>76.10121836925967</v>
      </c>
      <c r="AB170" s="93">
        <f t="shared" si="32"/>
        <v>76.10121836925967</v>
      </c>
      <c r="AC170" s="90">
        <v>84.21052631578947</v>
      </c>
      <c r="AD170" s="82">
        <v>100</v>
      </c>
      <c r="AE170" s="94">
        <f t="shared" si="33"/>
        <v>89.06882591093117</v>
      </c>
      <c r="AF170" s="37">
        <f t="shared" si="34"/>
        <v>91.07014255413605</v>
      </c>
      <c r="AG170" s="38">
        <f t="shared" si="35"/>
        <v>79.09642509593547</v>
      </c>
    </row>
    <row r="171" spans="1:33" ht="15">
      <c r="A171" s="17">
        <v>170</v>
      </c>
      <c r="B171" s="18">
        <v>15816</v>
      </c>
      <c r="C171" s="19" t="s">
        <v>19</v>
      </c>
      <c r="D171" s="19" t="s">
        <v>173</v>
      </c>
      <c r="E171" s="20">
        <v>6</v>
      </c>
      <c r="F171" s="50">
        <v>93.65</v>
      </c>
      <c r="G171" s="51">
        <v>78.44474969474969</v>
      </c>
      <c r="H171" s="44">
        <f t="shared" si="24"/>
        <v>88.58158323158324</v>
      </c>
      <c r="I171" s="53">
        <v>0</v>
      </c>
      <c r="J171" s="45">
        <f t="shared" si="25"/>
        <v>0</v>
      </c>
      <c r="K171" s="36">
        <f t="shared" si="26"/>
        <v>53.14894993894994</v>
      </c>
      <c r="L171" s="66">
        <v>82.22222222222221</v>
      </c>
      <c r="M171" s="67">
        <v>87.27272727272728</v>
      </c>
      <c r="N171" s="92">
        <f t="shared" si="27"/>
        <v>83.80050505050505</v>
      </c>
      <c r="O171" s="68">
        <v>90.35610117905642</v>
      </c>
      <c r="P171" s="59">
        <v>96.5485553</v>
      </c>
      <c r="Q171" s="69">
        <v>98.64077669902913</v>
      </c>
      <c r="R171" s="70" t="s">
        <v>1</v>
      </c>
      <c r="S171" s="44">
        <f t="shared" si="28"/>
        <v>95.12232242744976</v>
      </c>
      <c r="T171" s="66">
        <v>97.22222222222221</v>
      </c>
      <c r="U171" s="59">
        <v>65</v>
      </c>
      <c r="V171" s="59">
        <v>100</v>
      </c>
      <c r="W171" s="92">
        <f t="shared" si="29"/>
        <v>90.20833333333333</v>
      </c>
      <c r="X171" s="103">
        <f t="shared" si="30"/>
        <v>89.61079765784861</v>
      </c>
      <c r="Y171" s="52">
        <v>83.43541666666667</v>
      </c>
      <c r="Z171" s="44">
        <f t="shared" si="31"/>
        <v>83.43541666666667</v>
      </c>
      <c r="AA171" s="87">
        <v>77.31958762886605</v>
      </c>
      <c r="AB171" s="93">
        <f t="shared" si="32"/>
        <v>77.31958762886605</v>
      </c>
      <c r="AC171" s="90">
        <v>73.68421052631578</v>
      </c>
      <c r="AD171" s="82">
        <v>100</v>
      </c>
      <c r="AE171" s="94">
        <f t="shared" si="33"/>
        <v>81.78137651821862</v>
      </c>
      <c r="AF171" s="37">
        <f t="shared" si="34"/>
        <v>81.52179208491592</v>
      </c>
      <c r="AG171" s="38">
        <f t="shared" si="35"/>
        <v>79.08282588489581</v>
      </c>
    </row>
    <row r="172" spans="1:33" ht="15">
      <c r="A172" s="17">
        <v>171</v>
      </c>
      <c r="B172" s="18">
        <v>25754</v>
      </c>
      <c r="C172" s="19" t="s">
        <v>21</v>
      </c>
      <c r="D172" s="19" t="s">
        <v>198</v>
      </c>
      <c r="E172" s="20">
        <v>2</v>
      </c>
      <c r="F172" s="50">
        <v>70.75</v>
      </c>
      <c r="G172" s="51">
        <v>87.69892144892145</v>
      </c>
      <c r="H172" s="44">
        <f t="shared" si="24"/>
        <v>76.39964048297381</v>
      </c>
      <c r="I172" s="53">
        <v>10</v>
      </c>
      <c r="J172" s="45">
        <f t="shared" si="25"/>
        <v>10</v>
      </c>
      <c r="K172" s="36">
        <f t="shared" si="26"/>
        <v>49.83978428978428</v>
      </c>
      <c r="L172" s="66">
        <v>89.56406869220608</v>
      </c>
      <c r="M172" s="67">
        <v>99.14004914004913</v>
      </c>
      <c r="N172" s="92">
        <f t="shared" si="27"/>
        <v>92.55656258215703</v>
      </c>
      <c r="O172" s="68">
        <v>93.92835620818576</v>
      </c>
      <c r="P172" s="59">
        <v>96.36588284999999</v>
      </c>
      <c r="Q172" s="69">
        <v>94.8735451327024</v>
      </c>
      <c r="R172" s="70" t="s">
        <v>1</v>
      </c>
      <c r="S172" s="44">
        <f t="shared" si="28"/>
        <v>94.99651810858961</v>
      </c>
      <c r="T172" s="66">
        <v>88.05555555555556</v>
      </c>
      <c r="U172" s="59">
        <v>45.71428571428571</v>
      </c>
      <c r="V172" s="59">
        <v>100</v>
      </c>
      <c r="W172" s="92">
        <f t="shared" si="29"/>
        <v>81.94940476190476</v>
      </c>
      <c r="X172" s="103">
        <f t="shared" si="30"/>
        <v>91.41111322867961</v>
      </c>
      <c r="Y172" s="52">
        <v>83.46354166666667</v>
      </c>
      <c r="Z172" s="44">
        <f t="shared" si="31"/>
        <v>83.46354166666667</v>
      </c>
      <c r="AA172" s="87">
        <v>73.57075913776957</v>
      </c>
      <c r="AB172" s="93">
        <f t="shared" si="32"/>
        <v>73.57075913776957</v>
      </c>
      <c r="AC172" s="90">
        <v>76.31578947368422</v>
      </c>
      <c r="AD172" s="82">
        <v>100</v>
      </c>
      <c r="AE172" s="94">
        <f t="shared" si="33"/>
        <v>83.60323886639677</v>
      </c>
      <c r="AF172" s="37">
        <f t="shared" si="34"/>
        <v>81.2830671875771</v>
      </c>
      <c r="AG172" s="38">
        <f t="shared" si="35"/>
        <v>79.04562902445954</v>
      </c>
    </row>
    <row r="173" spans="1:33" ht="15">
      <c r="A173" s="17">
        <v>172</v>
      </c>
      <c r="B173" s="18">
        <v>15325</v>
      </c>
      <c r="C173" s="19" t="s">
        <v>19</v>
      </c>
      <c r="D173" s="19" t="s">
        <v>177</v>
      </c>
      <c r="E173" s="20">
        <v>6</v>
      </c>
      <c r="F173" s="50">
        <v>87.25</v>
      </c>
      <c r="G173" s="51">
        <v>86.7526455026455</v>
      </c>
      <c r="H173" s="44">
        <f t="shared" si="24"/>
        <v>87.0842151675485</v>
      </c>
      <c r="I173" s="53">
        <v>0</v>
      </c>
      <c r="J173" s="45">
        <f t="shared" si="25"/>
        <v>0</v>
      </c>
      <c r="K173" s="36">
        <f t="shared" si="26"/>
        <v>52.2505291005291</v>
      </c>
      <c r="L173" s="66">
        <v>83.45323741007195</v>
      </c>
      <c r="M173" s="67">
        <v>100</v>
      </c>
      <c r="N173" s="92">
        <f t="shared" si="27"/>
        <v>88.62410071942446</v>
      </c>
      <c r="O173" s="68">
        <v>98.14151927662958</v>
      </c>
      <c r="P173" s="59">
        <v>97.5245567</v>
      </c>
      <c r="Q173" s="69">
        <v>98.22485207100591</v>
      </c>
      <c r="R173" s="70" t="s">
        <v>1</v>
      </c>
      <c r="S173" s="44">
        <f t="shared" si="28"/>
        <v>97.90241540586857</v>
      </c>
      <c r="T173" s="66">
        <v>79.30555555555556</v>
      </c>
      <c r="U173" s="59">
        <v>50</v>
      </c>
      <c r="V173" s="59">
        <v>100</v>
      </c>
      <c r="W173" s="92">
        <f t="shared" si="29"/>
        <v>79.73958333333334</v>
      </c>
      <c r="X173" s="103">
        <f t="shared" si="30"/>
        <v>90.55852311678389</v>
      </c>
      <c r="Y173" s="52">
        <v>83.49583333333334</v>
      </c>
      <c r="Z173" s="44">
        <f t="shared" si="31"/>
        <v>83.49583333333334</v>
      </c>
      <c r="AA173" s="87">
        <v>74.13308341143401</v>
      </c>
      <c r="AB173" s="93">
        <f t="shared" si="32"/>
        <v>74.13308341143401</v>
      </c>
      <c r="AC173" s="90">
        <v>73.68421052631578</v>
      </c>
      <c r="AD173" s="82">
        <v>100</v>
      </c>
      <c r="AE173" s="94">
        <f t="shared" si="33"/>
        <v>81.78137651821862</v>
      </c>
      <c r="AF173" s="37">
        <f t="shared" si="34"/>
        <v>80.83201613599371</v>
      </c>
      <c r="AG173" s="38">
        <f t="shared" si="35"/>
        <v>79.00632152121686</v>
      </c>
    </row>
    <row r="174" spans="1:33" ht="15">
      <c r="A174" s="17">
        <v>173</v>
      </c>
      <c r="B174" s="18">
        <v>52786</v>
      </c>
      <c r="C174" s="19" t="s">
        <v>34</v>
      </c>
      <c r="D174" s="19" t="s">
        <v>196</v>
      </c>
      <c r="E174" s="20">
        <v>6</v>
      </c>
      <c r="F174" s="50">
        <v>70.1</v>
      </c>
      <c r="G174" s="51">
        <v>84.70797720797721</v>
      </c>
      <c r="H174" s="44">
        <f t="shared" si="24"/>
        <v>74.9693257359924</v>
      </c>
      <c r="I174" s="53">
        <v>21.000000000000004</v>
      </c>
      <c r="J174" s="45">
        <f t="shared" si="25"/>
        <v>21.000000000000004</v>
      </c>
      <c r="K174" s="36">
        <f t="shared" si="26"/>
        <v>53.38159544159544</v>
      </c>
      <c r="L174" s="66">
        <v>25.178147268408544</v>
      </c>
      <c r="M174" s="67">
        <v>95.86206896551724</v>
      </c>
      <c r="N174" s="92">
        <f t="shared" si="27"/>
        <v>47.26687279875501</v>
      </c>
      <c r="O174" s="68">
        <v>78.00781053162005</v>
      </c>
      <c r="P174" s="59">
        <v>99.2254016</v>
      </c>
      <c r="Q174" s="69">
        <v>96.20282472794628</v>
      </c>
      <c r="R174" s="70" t="s">
        <v>1</v>
      </c>
      <c r="S174" s="44">
        <f t="shared" si="28"/>
        <v>91.08837977884303</v>
      </c>
      <c r="T174" s="66">
        <v>82.63888888888889</v>
      </c>
      <c r="U174" s="59">
        <v>35</v>
      </c>
      <c r="V174" s="59">
        <v>100</v>
      </c>
      <c r="W174" s="92">
        <f t="shared" si="29"/>
        <v>77.23958333333333</v>
      </c>
      <c r="X174" s="103">
        <f t="shared" si="30"/>
        <v>70.79001769770589</v>
      </c>
      <c r="Y174" s="52">
        <v>100</v>
      </c>
      <c r="Z174" s="44">
        <f t="shared" si="31"/>
        <v>100</v>
      </c>
      <c r="AA174" s="87">
        <v>100.00000000000016</v>
      </c>
      <c r="AB174" s="93">
        <f t="shared" si="32"/>
        <v>100.00000000000016</v>
      </c>
      <c r="AC174" s="90">
        <v>100</v>
      </c>
      <c r="AD174" s="82">
        <v>100</v>
      </c>
      <c r="AE174" s="94">
        <f t="shared" si="33"/>
        <v>100</v>
      </c>
      <c r="AF174" s="37">
        <f t="shared" si="34"/>
        <v>100.00000000000003</v>
      </c>
      <c r="AG174" s="38">
        <f t="shared" si="35"/>
        <v>78.99232616740146</v>
      </c>
    </row>
    <row r="175" spans="1:33" ht="15">
      <c r="A175" s="17">
        <v>174</v>
      </c>
      <c r="B175" s="18">
        <v>85410</v>
      </c>
      <c r="C175" s="19" t="s">
        <v>13</v>
      </c>
      <c r="D175" s="19" t="s">
        <v>171</v>
      </c>
      <c r="E175" s="20">
        <v>5</v>
      </c>
      <c r="F175" s="50">
        <v>88.85</v>
      </c>
      <c r="G175" s="51">
        <v>98.33333333333334</v>
      </c>
      <c r="H175" s="44">
        <f t="shared" si="24"/>
        <v>92.0111111111111</v>
      </c>
      <c r="I175" s="53">
        <v>11</v>
      </c>
      <c r="J175" s="45">
        <f t="shared" si="25"/>
        <v>11</v>
      </c>
      <c r="K175" s="36">
        <f t="shared" si="26"/>
        <v>59.60666666666666</v>
      </c>
      <c r="L175" s="66">
        <v>89.48497854077253</v>
      </c>
      <c r="M175" s="67">
        <v>98.68421052631578</v>
      </c>
      <c r="N175" s="92">
        <f t="shared" si="27"/>
        <v>92.3597385362548</v>
      </c>
      <c r="O175" s="68">
        <v>66.81277056277057</v>
      </c>
      <c r="P175" s="59">
        <v>96.58291095</v>
      </c>
      <c r="Q175" s="69">
        <v>97.19892653471989</v>
      </c>
      <c r="R175" s="70" t="s">
        <v>1</v>
      </c>
      <c r="S175" s="44">
        <f t="shared" si="28"/>
        <v>86.81057880582026</v>
      </c>
      <c r="T175" s="66">
        <v>99.30555555555554</v>
      </c>
      <c r="U175" s="59">
        <v>67.5</v>
      </c>
      <c r="V175" s="59">
        <v>100</v>
      </c>
      <c r="W175" s="92">
        <f t="shared" si="29"/>
        <v>91.61458333333333</v>
      </c>
      <c r="X175" s="103">
        <f t="shared" si="30"/>
        <v>89.99104360349669</v>
      </c>
      <c r="Y175" s="52">
        <v>83.48333333333333</v>
      </c>
      <c r="Z175" s="44">
        <f t="shared" si="31"/>
        <v>83.48333333333333</v>
      </c>
      <c r="AA175" s="87">
        <v>62.60543580131215</v>
      </c>
      <c r="AB175" s="93">
        <f t="shared" si="32"/>
        <v>62.60543580131215</v>
      </c>
      <c r="AC175" s="90">
        <v>71.05263157894737</v>
      </c>
      <c r="AD175" s="82">
        <v>100</v>
      </c>
      <c r="AE175" s="94">
        <f t="shared" si="33"/>
        <v>79.95951417004049</v>
      </c>
      <c r="AF175" s="37">
        <f t="shared" si="34"/>
        <v>77.6405651605584</v>
      </c>
      <c r="AG175" s="38">
        <f t="shared" si="35"/>
        <v>78.97397683895537</v>
      </c>
    </row>
    <row r="176" spans="1:33" ht="15">
      <c r="A176" s="17">
        <v>175</v>
      </c>
      <c r="B176" s="18">
        <v>19455</v>
      </c>
      <c r="C176" s="19" t="s">
        <v>151</v>
      </c>
      <c r="D176" s="19" t="s">
        <v>211</v>
      </c>
      <c r="E176" s="20">
        <v>6</v>
      </c>
      <c r="F176" s="50">
        <v>51.95</v>
      </c>
      <c r="G176" s="51">
        <v>67.4104599104599</v>
      </c>
      <c r="H176" s="44">
        <f t="shared" si="24"/>
        <v>57.103486636819966</v>
      </c>
      <c r="I176" s="53">
        <v>26</v>
      </c>
      <c r="J176" s="45">
        <f t="shared" si="25"/>
        <v>26</v>
      </c>
      <c r="K176" s="36">
        <f t="shared" si="26"/>
        <v>44.66209198209198</v>
      </c>
      <c r="L176" s="66">
        <v>86.98224852071006</v>
      </c>
      <c r="M176" s="67">
        <v>96.32107023411372</v>
      </c>
      <c r="N176" s="92">
        <f t="shared" si="27"/>
        <v>89.90063030614871</v>
      </c>
      <c r="O176" s="68">
        <v>72.51209688319412</v>
      </c>
      <c r="P176" s="59">
        <v>97.76488239999999</v>
      </c>
      <c r="Q176" s="69">
        <v>92.40869302746755</v>
      </c>
      <c r="R176" s="70" t="s">
        <v>1</v>
      </c>
      <c r="S176" s="44">
        <f t="shared" si="28"/>
        <v>87.50716458848916</v>
      </c>
      <c r="T176" s="66">
        <v>89.58333333333334</v>
      </c>
      <c r="U176" s="59">
        <v>67.27272727272727</v>
      </c>
      <c r="V176" s="59">
        <v>100</v>
      </c>
      <c r="W176" s="92">
        <f t="shared" si="29"/>
        <v>87.91193181818181</v>
      </c>
      <c r="X176" s="103">
        <f t="shared" si="30"/>
        <v>88.54550432149152</v>
      </c>
      <c r="Y176" s="52">
        <v>83.45777777777778</v>
      </c>
      <c r="Z176" s="44">
        <f t="shared" si="31"/>
        <v>83.45777777777778</v>
      </c>
      <c r="AA176" s="87">
        <v>75.9137769447049</v>
      </c>
      <c r="AB176" s="93">
        <f t="shared" si="32"/>
        <v>75.9137769447049</v>
      </c>
      <c r="AC176" s="90">
        <v>97.36842105263158</v>
      </c>
      <c r="AD176" s="82">
        <v>100</v>
      </c>
      <c r="AE176" s="94">
        <f t="shared" si="33"/>
        <v>98.17813765182186</v>
      </c>
      <c r="AF176" s="37">
        <f t="shared" si="34"/>
        <v>86.54449454940071</v>
      </c>
      <c r="AG176" s="38">
        <f t="shared" si="35"/>
        <v>78.9684179447753</v>
      </c>
    </row>
    <row r="177" spans="1:33" ht="15">
      <c r="A177" s="17">
        <v>176</v>
      </c>
      <c r="B177" s="18">
        <v>68385</v>
      </c>
      <c r="C177" s="19" t="s">
        <v>43</v>
      </c>
      <c r="D177" s="19" t="s">
        <v>179</v>
      </c>
      <c r="E177" s="20">
        <v>6</v>
      </c>
      <c r="F177" s="50">
        <v>98.95</v>
      </c>
      <c r="G177" s="51">
        <v>98.6574074074074</v>
      </c>
      <c r="H177" s="44">
        <f t="shared" si="24"/>
        <v>98.85246913580247</v>
      </c>
      <c r="I177" s="53">
        <v>10</v>
      </c>
      <c r="J177" s="45">
        <f t="shared" si="25"/>
        <v>10</v>
      </c>
      <c r="K177" s="36">
        <f t="shared" si="26"/>
        <v>63.31148148148148</v>
      </c>
      <c r="L177" s="66">
        <v>74.496644295302</v>
      </c>
      <c r="M177" s="67">
        <v>83.09859154929578</v>
      </c>
      <c r="N177" s="92">
        <f t="shared" si="27"/>
        <v>77.18475281217505</v>
      </c>
      <c r="O177" s="68">
        <v>81.61231519552095</v>
      </c>
      <c r="P177" s="59">
        <v>97.1284747</v>
      </c>
      <c r="Q177" s="69">
        <v>97.65366820885659</v>
      </c>
      <c r="R177" s="70" t="s">
        <v>1</v>
      </c>
      <c r="S177" s="44">
        <f t="shared" si="28"/>
        <v>92.07390385602076</v>
      </c>
      <c r="T177" s="66">
        <v>100</v>
      </c>
      <c r="U177" s="59">
        <v>65</v>
      </c>
      <c r="V177" s="59">
        <v>100</v>
      </c>
      <c r="W177" s="92">
        <f t="shared" si="29"/>
        <v>91.25</v>
      </c>
      <c r="X177" s="103">
        <f t="shared" si="30"/>
        <v>85.95346266727833</v>
      </c>
      <c r="Y177" s="52">
        <v>83.49895833333333</v>
      </c>
      <c r="Z177" s="44">
        <f t="shared" si="31"/>
        <v>83.49895833333333</v>
      </c>
      <c r="AA177" s="87">
        <v>71.97750702905348</v>
      </c>
      <c r="AB177" s="93">
        <f t="shared" si="32"/>
        <v>71.97750702905348</v>
      </c>
      <c r="AC177" s="90">
        <v>71.05263157894737</v>
      </c>
      <c r="AD177" s="82">
        <v>100</v>
      </c>
      <c r="AE177" s="94">
        <f t="shared" si="33"/>
        <v>79.95951417004049</v>
      </c>
      <c r="AF177" s="37">
        <f t="shared" si="34"/>
        <v>79.7563124368002</v>
      </c>
      <c r="AG177" s="38">
        <f t="shared" si="35"/>
        <v>78.94620633792772</v>
      </c>
    </row>
    <row r="178" spans="1:33" ht="15">
      <c r="A178" s="17">
        <v>177</v>
      </c>
      <c r="B178" s="18">
        <v>15425</v>
      </c>
      <c r="C178" s="19" t="s">
        <v>19</v>
      </c>
      <c r="D178" s="19" t="s">
        <v>203</v>
      </c>
      <c r="E178" s="20">
        <v>6</v>
      </c>
      <c r="F178" s="50">
        <v>76.05</v>
      </c>
      <c r="G178" s="51">
        <v>96.28306878306879</v>
      </c>
      <c r="H178" s="44">
        <f t="shared" si="24"/>
        <v>82.79435626102293</v>
      </c>
      <c r="I178" s="53">
        <v>22</v>
      </c>
      <c r="J178" s="45">
        <f t="shared" si="25"/>
        <v>22</v>
      </c>
      <c r="K178" s="36">
        <f t="shared" si="26"/>
        <v>58.47661375661376</v>
      </c>
      <c r="L178" s="66">
        <v>50.96153846153846</v>
      </c>
      <c r="M178" s="67">
        <v>99.08256880733946</v>
      </c>
      <c r="N178" s="92">
        <f t="shared" si="27"/>
        <v>65.99936044460128</v>
      </c>
      <c r="O178" s="68">
        <v>98.28030303030303</v>
      </c>
      <c r="P178" s="59">
        <v>97.17798265</v>
      </c>
      <c r="Q178" s="69">
        <v>93.40277777777779</v>
      </c>
      <c r="R178" s="70" t="s">
        <v>1</v>
      </c>
      <c r="S178" s="44">
        <f t="shared" si="28"/>
        <v>96.22684176447318</v>
      </c>
      <c r="T178" s="66">
        <v>80.41666666666667</v>
      </c>
      <c r="U178" s="59">
        <v>42</v>
      </c>
      <c r="V178" s="59">
        <v>100</v>
      </c>
      <c r="W178" s="92">
        <f t="shared" si="29"/>
        <v>78.15625</v>
      </c>
      <c r="X178" s="103">
        <f t="shared" si="30"/>
        <v>80.5217308836298</v>
      </c>
      <c r="Y178" s="52">
        <v>83.47916666666667</v>
      </c>
      <c r="Z178" s="44">
        <f t="shared" si="31"/>
        <v>83.47916666666667</v>
      </c>
      <c r="AA178" s="87">
        <v>85.75445173383326</v>
      </c>
      <c r="AB178" s="93">
        <f t="shared" si="32"/>
        <v>85.75445173383326</v>
      </c>
      <c r="AC178" s="90">
        <v>92.10526315789474</v>
      </c>
      <c r="AD178" s="82">
        <v>100</v>
      </c>
      <c r="AE178" s="94">
        <f t="shared" si="33"/>
        <v>94.53441295546558</v>
      </c>
      <c r="AF178" s="37">
        <f t="shared" si="34"/>
        <v>87.5840608506388</v>
      </c>
      <c r="AG178" s="38">
        <f t="shared" si="35"/>
        <v>78.93763944503019</v>
      </c>
    </row>
    <row r="179" spans="1:33" ht="15">
      <c r="A179" s="17">
        <v>178</v>
      </c>
      <c r="B179" s="18">
        <v>50680</v>
      </c>
      <c r="C179" s="19" t="s">
        <v>9</v>
      </c>
      <c r="D179" s="19" t="s">
        <v>183</v>
      </c>
      <c r="E179" s="20">
        <v>6</v>
      </c>
      <c r="F179" s="50">
        <v>66.8</v>
      </c>
      <c r="G179" s="51">
        <v>92.23290598290598</v>
      </c>
      <c r="H179" s="44">
        <f t="shared" si="24"/>
        <v>75.27763532763532</v>
      </c>
      <c r="I179" s="53">
        <v>16</v>
      </c>
      <c r="J179" s="45">
        <f t="shared" si="25"/>
        <v>16</v>
      </c>
      <c r="K179" s="36">
        <f t="shared" si="26"/>
        <v>51.56658119658119</v>
      </c>
      <c r="L179" s="66">
        <v>80.63241106719367</v>
      </c>
      <c r="M179" s="67">
        <v>98.55595667870037</v>
      </c>
      <c r="N179" s="92">
        <f t="shared" si="27"/>
        <v>86.23351907078951</v>
      </c>
      <c r="O179" s="68">
        <v>95.16631835597353</v>
      </c>
      <c r="P179" s="59">
        <v>98.45540885</v>
      </c>
      <c r="Q179" s="69">
        <v>95.00314267756129</v>
      </c>
      <c r="R179" s="70">
        <v>100</v>
      </c>
      <c r="S179" s="44">
        <f t="shared" si="28"/>
        <v>97.1562174708837</v>
      </c>
      <c r="T179" s="66">
        <v>100</v>
      </c>
      <c r="U179" s="59">
        <v>65</v>
      </c>
      <c r="V179" s="59">
        <v>100</v>
      </c>
      <c r="W179" s="92">
        <f t="shared" si="29"/>
        <v>91.25</v>
      </c>
      <c r="X179" s="103">
        <f t="shared" si="30"/>
        <v>91.60589461666929</v>
      </c>
      <c r="Y179" s="52">
        <v>66.93318452380952</v>
      </c>
      <c r="Z179" s="44">
        <f t="shared" si="31"/>
        <v>66.93318452380952</v>
      </c>
      <c r="AA179" s="87">
        <v>84.34864104967207</v>
      </c>
      <c r="AB179" s="93">
        <f t="shared" si="32"/>
        <v>84.34864104967207</v>
      </c>
      <c r="AC179" s="90">
        <v>92.10526315789474</v>
      </c>
      <c r="AD179" s="82">
        <v>100</v>
      </c>
      <c r="AE179" s="94">
        <f t="shared" si="33"/>
        <v>94.53441295546558</v>
      </c>
      <c r="AF179" s="37">
        <f t="shared" si="34"/>
        <v>79.82206148241681</v>
      </c>
      <c r="AG179" s="38">
        <f t="shared" si="35"/>
        <v>78.88449867895068</v>
      </c>
    </row>
    <row r="180" spans="1:33" ht="15">
      <c r="A180" s="17">
        <v>179</v>
      </c>
      <c r="B180" s="18">
        <v>5147</v>
      </c>
      <c r="C180" s="19" t="s">
        <v>6</v>
      </c>
      <c r="D180" s="19" t="s">
        <v>182</v>
      </c>
      <c r="E180" s="20">
        <v>6</v>
      </c>
      <c r="F180" s="50">
        <v>84.9</v>
      </c>
      <c r="G180" s="51">
        <v>75.36680911680912</v>
      </c>
      <c r="H180" s="44">
        <f t="shared" si="24"/>
        <v>81.72226970560304</v>
      </c>
      <c r="I180" s="53">
        <v>10</v>
      </c>
      <c r="J180" s="45">
        <f t="shared" si="25"/>
        <v>10</v>
      </c>
      <c r="K180" s="36">
        <f t="shared" si="26"/>
        <v>53.03336182336182</v>
      </c>
      <c r="L180" s="66">
        <v>98.35164835164835</v>
      </c>
      <c r="M180" s="67">
        <v>82.28346456692913</v>
      </c>
      <c r="N180" s="92">
        <f t="shared" si="27"/>
        <v>93.3303409189236</v>
      </c>
      <c r="O180" s="68">
        <v>80.90729369706861</v>
      </c>
      <c r="P180" s="59">
        <v>96.24194595000002</v>
      </c>
      <c r="Q180" s="69">
        <v>98.740946320991</v>
      </c>
      <c r="R180" s="70">
        <v>100</v>
      </c>
      <c r="S180" s="44">
        <f t="shared" si="28"/>
        <v>93.9725464920149</v>
      </c>
      <c r="T180" s="66">
        <v>74.72222222222223</v>
      </c>
      <c r="U180" s="59">
        <v>65</v>
      </c>
      <c r="V180" s="59">
        <v>100</v>
      </c>
      <c r="W180" s="92">
        <f t="shared" si="29"/>
        <v>81.77083333333334</v>
      </c>
      <c r="X180" s="103">
        <f t="shared" si="30"/>
        <v>91.27532163104208</v>
      </c>
      <c r="Y180" s="52">
        <v>83.48690476190477</v>
      </c>
      <c r="Z180" s="44">
        <f t="shared" si="31"/>
        <v>83.48690476190477</v>
      </c>
      <c r="AA180" s="87">
        <v>72.539831302718</v>
      </c>
      <c r="AB180" s="93">
        <f t="shared" si="32"/>
        <v>72.539831302718</v>
      </c>
      <c r="AC180" s="90">
        <v>68.42105263157895</v>
      </c>
      <c r="AD180" s="82">
        <v>100</v>
      </c>
      <c r="AE180" s="94">
        <f t="shared" si="33"/>
        <v>78.13765182186235</v>
      </c>
      <c r="AF180" s="37">
        <f t="shared" si="34"/>
        <v>79.28530602807396</v>
      </c>
      <c r="AG180" s="38">
        <f t="shared" si="35"/>
        <v>78.83092342831878</v>
      </c>
    </row>
    <row r="181" spans="1:33" ht="15">
      <c r="A181" s="17">
        <v>180</v>
      </c>
      <c r="B181" s="18">
        <v>68298</v>
      </c>
      <c r="C181" s="19" t="s">
        <v>43</v>
      </c>
      <c r="D181" s="19" t="s">
        <v>187</v>
      </c>
      <c r="E181" s="20">
        <v>6</v>
      </c>
      <c r="F181" s="50">
        <v>67.45</v>
      </c>
      <c r="G181" s="51">
        <v>71.96174196174195</v>
      </c>
      <c r="H181" s="44">
        <f t="shared" si="24"/>
        <v>68.95391398724732</v>
      </c>
      <c r="I181" s="53">
        <v>21.000000000000004</v>
      </c>
      <c r="J181" s="45">
        <f t="shared" si="25"/>
        <v>21.000000000000004</v>
      </c>
      <c r="K181" s="36">
        <f t="shared" si="26"/>
        <v>49.77234839234839</v>
      </c>
      <c r="L181" s="66">
        <v>82.67716535433071</v>
      </c>
      <c r="M181" s="67">
        <v>97.43589743589743</v>
      </c>
      <c r="N181" s="92">
        <f t="shared" si="27"/>
        <v>87.28926912982031</v>
      </c>
      <c r="O181" s="68">
        <v>82.51687316624528</v>
      </c>
      <c r="P181" s="59">
        <v>98.0133589</v>
      </c>
      <c r="Q181" s="69">
        <v>98.83855981416957</v>
      </c>
      <c r="R181" s="70" t="s">
        <v>1</v>
      </c>
      <c r="S181" s="44">
        <f t="shared" si="28"/>
        <v>93.0647287951632</v>
      </c>
      <c r="T181" s="66">
        <v>93.61111111111113</v>
      </c>
      <c r="U181" s="59">
        <v>50</v>
      </c>
      <c r="V181" s="59">
        <v>100</v>
      </c>
      <c r="W181" s="92">
        <f t="shared" si="29"/>
        <v>85.10416666666667</v>
      </c>
      <c r="X181" s="103">
        <f t="shared" si="30"/>
        <v>89.16243250332676</v>
      </c>
      <c r="Y181" s="52">
        <v>83.49166666666666</v>
      </c>
      <c r="Z181" s="44">
        <f t="shared" si="31"/>
        <v>83.49166666666666</v>
      </c>
      <c r="AA181" s="87">
        <v>75.35145267104039</v>
      </c>
      <c r="AB181" s="93">
        <f t="shared" si="32"/>
        <v>75.35145267104039</v>
      </c>
      <c r="AC181" s="90">
        <v>81.57894736842105</v>
      </c>
      <c r="AD181" s="82">
        <v>100</v>
      </c>
      <c r="AE181" s="94">
        <f t="shared" si="33"/>
        <v>87.24696356275304</v>
      </c>
      <c r="AF181" s="37">
        <f t="shared" si="34"/>
        <v>82.88059000887883</v>
      </c>
      <c r="AG181" s="38">
        <f t="shared" si="35"/>
        <v>78.77167868335191</v>
      </c>
    </row>
    <row r="182" spans="1:33" ht="15">
      <c r="A182" s="17">
        <v>181</v>
      </c>
      <c r="B182" s="18">
        <v>25099</v>
      </c>
      <c r="C182" s="19" t="s">
        <v>21</v>
      </c>
      <c r="D182" s="19" t="s">
        <v>504</v>
      </c>
      <c r="E182" s="20">
        <v>6</v>
      </c>
      <c r="F182" s="50">
        <v>80.25</v>
      </c>
      <c r="G182" s="51">
        <v>80.32712657712658</v>
      </c>
      <c r="H182" s="44">
        <f t="shared" si="24"/>
        <v>80.2757088590422</v>
      </c>
      <c r="I182" s="53">
        <v>16</v>
      </c>
      <c r="J182" s="45">
        <f t="shared" si="25"/>
        <v>16</v>
      </c>
      <c r="K182" s="36">
        <f t="shared" si="26"/>
        <v>54.565425315425315</v>
      </c>
      <c r="L182" s="66">
        <v>94.64285714285714</v>
      </c>
      <c r="M182" s="67">
        <v>95.97989949748744</v>
      </c>
      <c r="N182" s="92">
        <f t="shared" si="27"/>
        <v>95.0606828786791</v>
      </c>
      <c r="O182" s="68">
        <v>98.09025717732591</v>
      </c>
      <c r="P182" s="59">
        <v>97.1016269</v>
      </c>
      <c r="Q182" s="69">
        <v>95.09290138161029</v>
      </c>
      <c r="R182" s="70" t="s">
        <v>1</v>
      </c>
      <c r="S182" s="44">
        <f t="shared" si="28"/>
        <v>96.70111915600813</v>
      </c>
      <c r="T182" s="66">
        <v>95.83333333333334</v>
      </c>
      <c r="U182" s="59">
        <v>50</v>
      </c>
      <c r="V182" s="59">
        <v>100</v>
      </c>
      <c r="W182" s="92">
        <f t="shared" si="29"/>
        <v>85.9375</v>
      </c>
      <c r="X182" s="103">
        <f t="shared" si="30"/>
        <v>93.8922208138749</v>
      </c>
      <c r="Y182" s="52">
        <v>66.880625</v>
      </c>
      <c r="Z182" s="44">
        <f t="shared" si="31"/>
        <v>66.880625</v>
      </c>
      <c r="AA182" s="87">
        <v>81.63074039362712</v>
      </c>
      <c r="AB182" s="93">
        <f t="shared" si="32"/>
        <v>81.63074039362712</v>
      </c>
      <c r="AC182" s="90">
        <v>76.31578947368422</v>
      </c>
      <c r="AD182" s="82">
        <v>100</v>
      </c>
      <c r="AE182" s="94">
        <f t="shared" si="33"/>
        <v>83.60323886639677</v>
      </c>
      <c r="AF182" s="37">
        <f t="shared" si="34"/>
        <v>75.63425047014505</v>
      </c>
      <c r="AG182" s="38">
        <f t="shared" si="35"/>
        <v>78.72367357669305</v>
      </c>
    </row>
    <row r="183" spans="1:33" ht="15">
      <c r="A183" s="17">
        <v>182</v>
      </c>
      <c r="B183" s="18">
        <v>73678</v>
      </c>
      <c r="C183" s="19" t="s">
        <v>32</v>
      </c>
      <c r="D183" s="19" t="s">
        <v>189</v>
      </c>
      <c r="E183" s="20">
        <v>6</v>
      </c>
      <c r="F183" s="50">
        <v>55.95</v>
      </c>
      <c r="G183" s="51">
        <v>85.33119658119658</v>
      </c>
      <c r="H183" s="44">
        <f t="shared" si="24"/>
        <v>65.74373219373219</v>
      </c>
      <c r="I183" s="53">
        <v>31</v>
      </c>
      <c r="J183" s="45">
        <f t="shared" si="25"/>
        <v>31</v>
      </c>
      <c r="K183" s="36">
        <f t="shared" si="26"/>
        <v>51.846239316239306</v>
      </c>
      <c r="L183" s="66">
        <v>72.77227722772277</v>
      </c>
      <c r="M183" s="67">
        <v>82.88770053475936</v>
      </c>
      <c r="N183" s="92">
        <f t="shared" si="27"/>
        <v>75.9333470111717</v>
      </c>
      <c r="O183" s="68">
        <v>78.60567528765185</v>
      </c>
      <c r="P183" s="59">
        <v>97.51158930000001</v>
      </c>
      <c r="Q183" s="69">
        <v>96.7138981006934</v>
      </c>
      <c r="R183" s="70">
        <v>100</v>
      </c>
      <c r="S183" s="44">
        <f t="shared" si="28"/>
        <v>93.2077906720863</v>
      </c>
      <c r="T183" s="66">
        <v>95.83333333333334</v>
      </c>
      <c r="U183" s="59">
        <v>50</v>
      </c>
      <c r="V183" s="59">
        <v>100</v>
      </c>
      <c r="W183" s="92">
        <f t="shared" si="29"/>
        <v>85.9375</v>
      </c>
      <c r="X183" s="103">
        <f t="shared" si="30"/>
        <v>84.8439550733032</v>
      </c>
      <c r="Y183" s="52">
        <v>100</v>
      </c>
      <c r="Z183" s="44">
        <f t="shared" si="31"/>
        <v>100</v>
      </c>
      <c r="AA183" s="87">
        <v>72.16494845360832</v>
      </c>
      <c r="AB183" s="93">
        <f t="shared" si="32"/>
        <v>72.16494845360832</v>
      </c>
      <c r="AC183" s="90">
        <v>65.78947368421053</v>
      </c>
      <c r="AD183" s="82">
        <v>100</v>
      </c>
      <c r="AE183" s="94">
        <f t="shared" si="33"/>
        <v>76.31578947368422</v>
      </c>
      <c r="AF183" s="37">
        <f t="shared" si="34"/>
        <v>86.03974498100925</v>
      </c>
      <c r="AG183" s="38">
        <f t="shared" si="35"/>
        <v>78.72272788497284</v>
      </c>
    </row>
    <row r="184" spans="1:33" ht="15">
      <c r="A184" s="17">
        <v>183</v>
      </c>
      <c r="B184" s="18">
        <v>73347</v>
      </c>
      <c r="C184" s="19" t="s">
        <v>32</v>
      </c>
      <c r="D184" s="19" t="s">
        <v>229</v>
      </c>
      <c r="E184" s="20">
        <v>6</v>
      </c>
      <c r="F184" s="50">
        <v>71.4</v>
      </c>
      <c r="G184" s="51">
        <v>79.4017094017094</v>
      </c>
      <c r="H184" s="44">
        <f t="shared" si="24"/>
        <v>74.06723646723647</v>
      </c>
      <c r="I184" s="53">
        <v>0</v>
      </c>
      <c r="J184" s="45">
        <f t="shared" si="25"/>
        <v>0</v>
      </c>
      <c r="K184" s="36">
        <f t="shared" si="26"/>
        <v>44.44034188034188</v>
      </c>
      <c r="L184" s="66">
        <v>65.11627906976744</v>
      </c>
      <c r="M184" s="67">
        <v>94.89795918367348</v>
      </c>
      <c r="N184" s="92">
        <f t="shared" si="27"/>
        <v>74.42305410536308</v>
      </c>
      <c r="O184" s="68">
        <v>81.30804117476723</v>
      </c>
      <c r="P184" s="59">
        <v>96.40060645000001</v>
      </c>
      <c r="Q184" s="69">
        <v>96.9170403587444</v>
      </c>
      <c r="R184" s="70" t="s">
        <v>1</v>
      </c>
      <c r="S184" s="44">
        <f t="shared" si="28"/>
        <v>91.48468230950732</v>
      </c>
      <c r="T184" s="66">
        <v>79.44444444444444</v>
      </c>
      <c r="U184" s="59">
        <v>86.66666666666667</v>
      </c>
      <c r="V184" s="59">
        <v>100</v>
      </c>
      <c r="W184" s="92">
        <f t="shared" si="29"/>
        <v>88.95833333333333</v>
      </c>
      <c r="X184" s="103">
        <f t="shared" si="30"/>
        <v>84.15476123261483</v>
      </c>
      <c r="Y184" s="52">
        <v>100</v>
      </c>
      <c r="Z184" s="44">
        <f t="shared" si="31"/>
        <v>100</v>
      </c>
      <c r="AA184" s="87">
        <v>67.104029990628</v>
      </c>
      <c r="AB184" s="93">
        <f t="shared" si="32"/>
        <v>67.104029990628</v>
      </c>
      <c r="AC184" s="90">
        <v>89.47368421052632</v>
      </c>
      <c r="AD184" s="82">
        <v>100</v>
      </c>
      <c r="AE184" s="94">
        <f t="shared" si="33"/>
        <v>92.71255060728745</v>
      </c>
      <c r="AF184" s="37">
        <f t="shared" si="34"/>
        <v>90.22998569525973</v>
      </c>
      <c r="AG184" s="38">
        <f t="shared" si="35"/>
        <v>78.6419671472182</v>
      </c>
    </row>
    <row r="185" spans="1:33" ht="15">
      <c r="A185" s="17">
        <v>184</v>
      </c>
      <c r="B185" s="18">
        <v>41020</v>
      </c>
      <c r="C185" s="19" t="s">
        <v>15</v>
      </c>
      <c r="D185" s="19" t="s">
        <v>192</v>
      </c>
      <c r="E185" s="20">
        <v>6</v>
      </c>
      <c r="F185" s="50">
        <v>63.7</v>
      </c>
      <c r="G185" s="51">
        <v>93.21937321937321</v>
      </c>
      <c r="H185" s="44">
        <f t="shared" si="24"/>
        <v>73.5397910731244</v>
      </c>
      <c r="I185" s="53">
        <v>0</v>
      </c>
      <c r="J185" s="45">
        <f t="shared" si="25"/>
        <v>0</v>
      </c>
      <c r="K185" s="36">
        <f t="shared" si="26"/>
        <v>44.12387464387464</v>
      </c>
      <c r="L185" s="66">
        <v>92.15686274509804</v>
      </c>
      <c r="M185" s="67">
        <v>92.89617486338798</v>
      </c>
      <c r="N185" s="92">
        <f t="shared" si="27"/>
        <v>92.38789778206365</v>
      </c>
      <c r="O185" s="68">
        <v>93.01099105642322</v>
      </c>
      <c r="P185" s="59">
        <v>99.55979475</v>
      </c>
      <c r="Q185" s="69">
        <v>95.77028885832188</v>
      </c>
      <c r="R185" s="70">
        <v>100</v>
      </c>
      <c r="S185" s="44">
        <f t="shared" si="28"/>
        <v>97.08526866618627</v>
      </c>
      <c r="T185" s="66">
        <v>97.5</v>
      </c>
      <c r="U185" s="59">
        <v>20</v>
      </c>
      <c r="V185" s="59">
        <v>100</v>
      </c>
      <c r="W185" s="92">
        <f t="shared" si="29"/>
        <v>79.0625</v>
      </c>
      <c r="X185" s="103">
        <f t="shared" si="30"/>
        <v>91.60176657929998</v>
      </c>
      <c r="Y185" s="52">
        <v>100</v>
      </c>
      <c r="Z185" s="44">
        <f t="shared" si="31"/>
        <v>100</v>
      </c>
      <c r="AA185" s="87">
        <v>68.88472352389886</v>
      </c>
      <c r="AB185" s="93">
        <f t="shared" si="32"/>
        <v>68.88472352389886</v>
      </c>
      <c r="AC185" s="90">
        <v>55.26315789473685</v>
      </c>
      <c r="AD185" s="82">
        <v>100</v>
      </c>
      <c r="AE185" s="94">
        <f t="shared" si="33"/>
        <v>69.02834008097166</v>
      </c>
      <c r="AF185" s="37">
        <f t="shared" si="34"/>
        <v>82.93327331919303</v>
      </c>
      <c r="AG185" s="38">
        <f t="shared" si="35"/>
        <v>78.63879088817214</v>
      </c>
    </row>
    <row r="186" spans="1:33" ht="15">
      <c r="A186" s="17">
        <v>185</v>
      </c>
      <c r="B186" s="18">
        <v>15879</v>
      </c>
      <c r="C186" s="19" t="s">
        <v>19</v>
      </c>
      <c r="D186" s="19" t="s">
        <v>197</v>
      </c>
      <c r="E186" s="20">
        <v>6</v>
      </c>
      <c r="F186" s="50">
        <v>78.35</v>
      </c>
      <c r="G186" s="51">
        <v>91.41737891737891</v>
      </c>
      <c r="H186" s="44">
        <f t="shared" si="24"/>
        <v>82.70579297245963</v>
      </c>
      <c r="I186" s="53">
        <v>5</v>
      </c>
      <c r="J186" s="45">
        <f t="shared" si="25"/>
        <v>5</v>
      </c>
      <c r="K186" s="36">
        <f t="shared" si="26"/>
        <v>51.623475783475776</v>
      </c>
      <c r="L186" s="66">
        <v>86.66666666666667</v>
      </c>
      <c r="M186" s="67">
        <v>92.20779220779221</v>
      </c>
      <c r="N186" s="92">
        <f t="shared" si="27"/>
        <v>88.3982683982684</v>
      </c>
      <c r="O186" s="68">
        <v>88.65196770684483</v>
      </c>
      <c r="P186" s="59">
        <v>97.46881309999999</v>
      </c>
      <c r="Q186" s="69">
        <v>99.19484702093398</v>
      </c>
      <c r="R186" s="70" t="s">
        <v>1</v>
      </c>
      <c r="S186" s="44">
        <f t="shared" si="28"/>
        <v>95.04576852012882</v>
      </c>
      <c r="T186" s="66">
        <v>79.86111111111111</v>
      </c>
      <c r="U186" s="59">
        <v>50</v>
      </c>
      <c r="V186" s="59">
        <v>100</v>
      </c>
      <c r="W186" s="92">
        <f t="shared" si="29"/>
        <v>79.94791666666667</v>
      </c>
      <c r="X186" s="103">
        <f t="shared" si="30"/>
        <v>89.36719810069224</v>
      </c>
      <c r="Y186" s="52">
        <v>100</v>
      </c>
      <c r="Z186" s="44">
        <f t="shared" si="31"/>
        <v>100</v>
      </c>
      <c r="AA186" s="87">
        <v>68.9784442361763</v>
      </c>
      <c r="AB186" s="93">
        <f t="shared" si="32"/>
        <v>68.9784442361763</v>
      </c>
      <c r="AC186" s="90">
        <v>47.368421052631575</v>
      </c>
      <c r="AD186" s="82">
        <v>100</v>
      </c>
      <c r="AE186" s="94">
        <f t="shared" si="33"/>
        <v>63.56275303643724</v>
      </c>
      <c r="AF186" s="37">
        <f t="shared" si="34"/>
        <v>81.17804468998177</v>
      </c>
      <c r="AG186" s="38">
        <f t="shared" si="35"/>
        <v>78.54279227296476</v>
      </c>
    </row>
    <row r="187" spans="1:33" ht="15">
      <c r="A187" s="17">
        <v>186</v>
      </c>
      <c r="B187" s="18">
        <v>50689</v>
      </c>
      <c r="C187" s="19" t="s">
        <v>9</v>
      </c>
      <c r="D187" s="19" t="s">
        <v>200</v>
      </c>
      <c r="E187" s="20">
        <v>6</v>
      </c>
      <c r="F187" s="50">
        <v>47.95</v>
      </c>
      <c r="G187" s="51">
        <v>74.97557997557998</v>
      </c>
      <c r="H187" s="44">
        <f t="shared" si="24"/>
        <v>56.95852665852666</v>
      </c>
      <c r="I187" s="53">
        <v>16</v>
      </c>
      <c r="J187" s="45">
        <f t="shared" si="25"/>
        <v>16</v>
      </c>
      <c r="K187" s="36">
        <f t="shared" si="26"/>
        <v>40.57511599511599</v>
      </c>
      <c r="L187" s="66">
        <v>79.00355871886121</v>
      </c>
      <c r="M187" s="67">
        <v>99.6551724137931</v>
      </c>
      <c r="N187" s="92">
        <f t="shared" si="27"/>
        <v>85.45718799852742</v>
      </c>
      <c r="O187" s="68">
        <v>94.50803433854283</v>
      </c>
      <c r="P187" s="59">
        <v>98.96210430000001</v>
      </c>
      <c r="Q187" s="69">
        <v>94.049135577798</v>
      </c>
      <c r="R187" s="70">
        <v>100</v>
      </c>
      <c r="S187" s="44">
        <f t="shared" si="28"/>
        <v>96.8798185540852</v>
      </c>
      <c r="T187" s="66">
        <v>100</v>
      </c>
      <c r="U187" s="59">
        <v>65</v>
      </c>
      <c r="V187" s="59">
        <v>100</v>
      </c>
      <c r="W187" s="92">
        <f t="shared" si="29"/>
        <v>91.25</v>
      </c>
      <c r="X187" s="103">
        <f t="shared" si="30"/>
        <v>91.18480262104505</v>
      </c>
      <c r="Y187" s="52">
        <v>83.47291666666666</v>
      </c>
      <c r="Z187" s="44">
        <f t="shared" si="31"/>
        <v>83.47291666666666</v>
      </c>
      <c r="AA187" s="87">
        <v>78.44423617619499</v>
      </c>
      <c r="AB187" s="93">
        <f t="shared" si="32"/>
        <v>78.44423617619499</v>
      </c>
      <c r="AC187" s="90">
        <v>86.8421052631579</v>
      </c>
      <c r="AD187" s="82">
        <v>100</v>
      </c>
      <c r="AE187" s="94">
        <f t="shared" si="33"/>
        <v>90.89068825910931</v>
      </c>
      <c r="AF187" s="37">
        <f t="shared" si="34"/>
        <v>84.75223932385441</v>
      </c>
      <c r="AG187" s="38">
        <f t="shared" si="35"/>
        <v>78.48983997698298</v>
      </c>
    </row>
    <row r="188" spans="1:33" ht="15">
      <c r="A188" s="17">
        <v>187</v>
      </c>
      <c r="B188" s="18">
        <v>76863</v>
      </c>
      <c r="C188" s="19" t="s">
        <v>75</v>
      </c>
      <c r="D188" s="19" t="s">
        <v>201</v>
      </c>
      <c r="E188" s="20">
        <v>6</v>
      </c>
      <c r="F188" s="50">
        <v>95.85</v>
      </c>
      <c r="G188" s="51">
        <v>85.05698005698005</v>
      </c>
      <c r="H188" s="44">
        <f t="shared" si="24"/>
        <v>92.25232668566001</v>
      </c>
      <c r="I188" s="53">
        <v>16</v>
      </c>
      <c r="J188" s="45">
        <f t="shared" si="25"/>
        <v>16</v>
      </c>
      <c r="K188" s="36">
        <f t="shared" si="26"/>
        <v>61.751396011396004</v>
      </c>
      <c r="L188" s="66">
        <v>60.86956521739131</v>
      </c>
      <c r="M188" s="67">
        <v>86.48648648648648</v>
      </c>
      <c r="N188" s="92">
        <f t="shared" si="27"/>
        <v>68.87485311398356</v>
      </c>
      <c r="O188" s="68">
        <v>92.3741515837104</v>
      </c>
      <c r="P188" s="59">
        <v>97.09929595</v>
      </c>
      <c r="Q188" s="69">
        <v>97.04560051380861</v>
      </c>
      <c r="R188" s="70" t="s">
        <v>1</v>
      </c>
      <c r="S188" s="44">
        <f t="shared" si="28"/>
        <v>95.44665788082978</v>
      </c>
      <c r="T188" s="66">
        <v>96.94444444444444</v>
      </c>
      <c r="U188" s="59">
        <v>50</v>
      </c>
      <c r="V188" s="59">
        <v>100</v>
      </c>
      <c r="W188" s="92">
        <f t="shared" si="29"/>
        <v>86.35416666666666</v>
      </c>
      <c r="X188" s="103">
        <f t="shared" si="30"/>
        <v>82.99943773125867</v>
      </c>
      <c r="Y188" s="52">
        <v>83.47916666666667</v>
      </c>
      <c r="Z188" s="44">
        <f t="shared" si="31"/>
        <v>83.47916666666667</v>
      </c>
      <c r="AA188" s="87">
        <v>70.38425492033745</v>
      </c>
      <c r="AB188" s="93">
        <f t="shared" si="32"/>
        <v>70.38425492033745</v>
      </c>
      <c r="AC188" s="90">
        <v>84.21052631578947</v>
      </c>
      <c r="AD188" s="82">
        <v>100</v>
      </c>
      <c r="AE188" s="94">
        <f t="shared" si="33"/>
        <v>89.06882591093117</v>
      </c>
      <c r="AF188" s="37">
        <f t="shared" si="34"/>
        <v>82.34945077812856</v>
      </c>
      <c r="AG188" s="38">
        <f t="shared" si="35"/>
        <v>78.4898346060341</v>
      </c>
    </row>
    <row r="189" spans="1:33" ht="15">
      <c r="A189" s="17">
        <v>188</v>
      </c>
      <c r="B189" s="18">
        <v>5315</v>
      </c>
      <c r="C189" s="19" t="s">
        <v>6</v>
      </c>
      <c r="D189" s="19" t="s">
        <v>209</v>
      </c>
      <c r="E189" s="20">
        <v>6</v>
      </c>
      <c r="F189" s="50">
        <v>50.1</v>
      </c>
      <c r="G189" s="51">
        <v>71.84625559625559</v>
      </c>
      <c r="H189" s="44">
        <f t="shared" si="24"/>
        <v>57.34875186541853</v>
      </c>
      <c r="I189" s="53">
        <v>34</v>
      </c>
      <c r="J189" s="45">
        <f t="shared" si="25"/>
        <v>34</v>
      </c>
      <c r="K189" s="36">
        <f t="shared" si="26"/>
        <v>48.00925111925112</v>
      </c>
      <c r="L189" s="66">
        <v>93.87755102040816</v>
      </c>
      <c r="M189" s="67">
        <v>100</v>
      </c>
      <c r="N189" s="92">
        <f t="shared" si="27"/>
        <v>95.79081632653062</v>
      </c>
      <c r="O189" s="68">
        <v>86.08059490643171</v>
      </c>
      <c r="P189" s="59">
        <v>98.43183325</v>
      </c>
      <c r="Q189" s="69">
        <v>99.63872832369943</v>
      </c>
      <c r="R189" s="70">
        <v>100</v>
      </c>
      <c r="S189" s="44">
        <f t="shared" si="28"/>
        <v>96.03778912003278</v>
      </c>
      <c r="T189" s="66">
        <v>98.61111111111111</v>
      </c>
      <c r="U189" s="59">
        <v>50</v>
      </c>
      <c r="V189" s="59">
        <v>100</v>
      </c>
      <c r="W189" s="92">
        <f t="shared" si="29"/>
        <v>86.97916666666667</v>
      </c>
      <c r="X189" s="103">
        <f t="shared" si="30"/>
        <v>94.12727551195871</v>
      </c>
      <c r="Y189" s="52">
        <v>83.46770833333333</v>
      </c>
      <c r="Z189" s="44">
        <f t="shared" si="31"/>
        <v>83.46770833333333</v>
      </c>
      <c r="AA189" s="87">
        <v>69.821930646673</v>
      </c>
      <c r="AB189" s="93">
        <f t="shared" si="32"/>
        <v>69.821930646673</v>
      </c>
      <c r="AC189" s="90">
        <v>65.78947368421053</v>
      </c>
      <c r="AD189" s="82">
        <v>100</v>
      </c>
      <c r="AE189" s="94">
        <f t="shared" si="33"/>
        <v>76.31578947368422</v>
      </c>
      <c r="AF189" s="37">
        <f t="shared" si="34"/>
        <v>78.07303472444879</v>
      </c>
      <c r="AG189" s="38">
        <f t="shared" si="35"/>
        <v>78.48197431841322</v>
      </c>
    </row>
    <row r="190" spans="1:33" ht="15">
      <c r="A190" s="17">
        <v>189</v>
      </c>
      <c r="B190" s="18">
        <v>27006</v>
      </c>
      <c r="C190" s="19" t="s">
        <v>207</v>
      </c>
      <c r="D190" s="19" t="s">
        <v>208</v>
      </c>
      <c r="E190" s="20">
        <v>6</v>
      </c>
      <c r="F190" s="50">
        <v>97.6</v>
      </c>
      <c r="G190" s="51">
        <v>80</v>
      </c>
      <c r="H190" s="44">
        <f t="shared" si="24"/>
        <v>91.73333333333332</v>
      </c>
      <c r="I190" s="53">
        <v>5</v>
      </c>
      <c r="J190" s="45">
        <f t="shared" si="25"/>
        <v>5</v>
      </c>
      <c r="K190" s="36">
        <f t="shared" si="26"/>
        <v>57.03999999999999</v>
      </c>
      <c r="L190" s="66">
        <v>66.46706586826348</v>
      </c>
      <c r="M190" s="67">
        <v>97.2972972972973</v>
      </c>
      <c r="N190" s="92">
        <f t="shared" si="27"/>
        <v>76.10151318983655</v>
      </c>
      <c r="O190" s="68">
        <v>69.60847490112347</v>
      </c>
      <c r="P190" s="59">
        <v>93.9534618</v>
      </c>
      <c r="Q190" s="69">
        <v>92.08907119835922</v>
      </c>
      <c r="R190" s="70" t="s">
        <v>1</v>
      </c>
      <c r="S190" s="44">
        <f t="shared" si="28"/>
        <v>85.16374200651516</v>
      </c>
      <c r="T190" s="66">
        <v>69.16666666666667</v>
      </c>
      <c r="U190" s="59">
        <v>27.5</v>
      </c>
      <c r="V190" s="59">
        <v>100</v>
      </c>
      <c r="W190" s="92">
        <f t="shared" si="29"/>
        <v>70.3125</v>
      </c>
      <c r="X190" s="103">
        <f t="shared" si="30"/>
        <v>78.56860207854069</v>
      </c>
      <c r="Y190" s="52">
        <v>100</v>
      </c>
      <c r="Z190" s="44">
        <f t="shared" si="31"/>
        <v>100</v>
      </c>
      <c r="AA190" s="87">
        <v>69.44704779756333</v>
      </c>
      <c r="AB190" s="93">
        <f t="shared" si="32"/>
        <v>69.44704779756333</v>
      </c>
      <c r="AC190" s="90">
        <v>81.57894736842105</v>
      </c>
      <c r="AD190" s="82">
        <v>100</v>
      </c>
      <c r="AE190" s="94">
        <f t="shared" si="33"/>
        <v>87.24696356275304</v>
      </c>
      <c r="AF190" s="37">
        <f t="shared" si="34"/>
        <v>88.98084891234649</v>
      </c>
      <c r="AG190" s="38">
        <f t="shared" si="35"/>
        <v>78.42778039635488</v>
      </c>
    </row>
    <row r="191" spans="1:33" ht="15">
      <c r="A191" s="17">
        <v>190</v>
      </c>
      <c r="B191" s="18">
        <v>17001</v>
      </c>
      <c r="C191" s="19" t="s">
        <v>47</v>
      </c>
      <c r="D191" s="19" t="s">
        <v>204</v>
      </c>
      <c r="E191" s="20">
        <v>1</v>
      </c>
      <c r="F191" s="50">
        <v>93.2</v>
      </c>
      <c r="G191" s="51">
        <v>89.85958485958486</v>
      </c>
      <c r="H191" s="44">
        <f t="shared" si="24"/>
        <v>92.08652828652828</v>
      </c>
      <c r="I191" s="53">
        <v>21.000000000000004</v>
      </c>
      <c r="J191" s="45">
        <f t="shared" si="25"/>
        <v>21.000000000000004</v>
      </c>
      <c r="K191" s="36">
        <f t="shared" si="26"/>
        <v>63.65191697191696</v>
      </c>
      <c r="L191" s="66">
        <v>79.62328767123287</v>
      </c>
      <c r="M191" s="67">
        <v>93.44894026974951</v>
      </c>
      <c r="N191" s="92">
        <f t="shared" si="27"/>
        <v>83.94380410826932</v>
      </c>
      <c r="O191" s="68">
        <v>98.97415749956346</v>
      </c>
      <c r="P191" s="59">
        <v>99.5334533</v>
      </c>
      <c r="Q191" s="69">
        <v>97.34242097834566</v>
      </c>
      <c r="R191" s="70">
        <v>90.47619047619048</v>
      </c>
      <c r="S191" s="44">
        <f t="shared" si="28"/>
        <v>96.5815555635249</v>
      </c>
      <c r="T191" s="66">
        <v>100</v>
      </c>
      <c r="U191" s="59">
        <v>65</v>
      </c>
      <c r="V191" s="59">
        <v>100</v>
      </c>
      <c r="W191" s="92">
        <f t="shared" si="29"/>
        <v>91.25</v>
      </c>
      <c r="X191" s="103">
        <f t="shared" si="30"/>
        <v>90.4601438687177</v>
      </c>
      <c r="Y191" s="52">
        <v>100</v>
      </c>
      <c r="Z191" s="44">
        <f t="shared" si="31"/>
        <v>100</v>
      </c>
      <c r="AA191" s="87">
        <v>70.00937207122779</v>
      </c>
      <c r="AB191" s="93">
        <f t="shared" si="32"/>
        <v>70.00937207122779</v>
      </c>
      <c r="AC191" s="90">
        <v>57.89473684210527</v>
      </c>
      <c r="AD191" s="82">
        <v>0</v>
      </c>
      <c r="AE191" s="94">
        <f t="shared" si="33"/>
        <v>40.08097165991903</v>
      </c>
      <c r="AF191" s="37">
        <f t="shared" si="34"/>
        <v>73.77842450549994</v>
      </c>
      <c r="AG191" s="38">
        <f t="shared" si="35"/>
        <v>78.42581074407045</v>
      </c>
    </row>
    <row r="192" spans="1:33" ht="15">
      <c r="A192" s="17">
        <v>191</v>
      </c>
      <c r="B192" s="18">
        <v>25123</v>
      </c>
      <c r="C192" s="19" t="s">
        <v>21</v>
      </c>
      <c r="D192" s="19" t="s">
        <v>62</v>
      </c>
      <c r="E192" s="20">
        <v>6</v>
      </c>
      <c r="F192" s="50">
        <v>91.75</v>
      </c>
      <c r="G192" s="51">
        <v>78.98402523402524</v>
      </c>
      <c r="H192" s="44">
        <f t="shared" si="24"/>
        <v>87.49467507800841</v>
      </c>
      <c r="I192" s="53">
        <v>16</v>
      </c>
      <c r="J192" s="45">
        <f t="shared" si="25"/>
        <v>16</v>
      </c>
      <c r="K192" s="36">
        <f t="shared" si="26"/>
        <v>58.89680504680504</v>
      </c>
      <c r="L192" s="66">
        <v>35.251798561151084</v>
      </c>
      <c r="M192" s="67">
        <v>92.85714285714286</v>
      </c>
      <c r="N192" s="92">
        <f t="shared" si="27"/>
        <v>53.25346865364851</v>
      </c>
      <c r="O192" s="68">
        <v>89.23271320877704</v>
      </c>
      <c r="P192" s="59">
        <v>97.67135445000001</v>
      </c>
      <c r="Q192" s="69">
        <v>98.42209072978304</v>
      </c>
      <c r="R192" s="70" t="s">
        <v>1</v>
      </c>
      <c r="S192" s="44">
        <f t="shared" si="28"/>
        <v>95.04927651318908</v>
      </c>
      <c r="T192" s="66">
        <v>79.58333333333334</v>
      </c>
      <c r="U192" s="59">
        <v>50</v>
      </c>
      <c r="V192" s="59">
        <v>100</v>
      </c>
      <c r="W192" s="92">
        <f t="shared" si="29"/>
        <v>79.84375</v>
      </c>
      <c r="X192" s="103">
        <f t="shared" si="30"/>
        <v>75.28984806673503</v>
      </c>
      <c r="Y192" s="52">
        <v>100</v>
      </c>
      <c r="Z192" s="44">
        <f t="shared" si="31"/>
        <v>100</v>
      </c>
      <c r="AA192" s="87">
        <v>89.59700093720724</v>
      </c>
      <c r="AB192" s="93">
        <f t="shared" si="32"/>
        <v>89.59700093720724</v>
      </c>
      <c r="AC192" s="90">
        <v>71.05263157894737</v>
      </c>
      <c r="AD192" s="82">
        <v>100</v>
      </c>
      <c r="AE192" s="94">
        <f t="shared" si="33"/>
        <v>79.95951417004049</v>
      </c>
      <c r="AF192" s="37">
        <f t="shared" si="34"/>
        <v>91.1461673161348</v>
      </c>
      <c r="AG192" s="38">
        <f t="shared" si="35"/>
        <v>78.35376716250894</v>
      </c>
    </row>
    <row r="193" spans="1:33" ht="15">
      <c r="A193" s="17">
        <v>192</v>
      </c>
      <c r="B193" s="18">
        <v>18001</v>
      </c>
      <c r="C193" s="19" t="s">
        <v>205</v>
      </c>
      <c r="D193" s="19" t="s">
        <v>206</v>
      </c>
      <c r="E193" s="20">
        <v>3</v>
      </c>
      <c r="F193" s="50">
        <v>78</v>
      </c>
      <c r="G193" s="51">
        <v>78.92501017501019</v>
      </c>
      <c r="H193" s="44">
        <f t="shared" si="24"/>
        <v>78.30833672500339</v>
      </c>
      <c r="I193" s="53">
        <v>26</v>
      </c>
      <c r="J193" s="45">
        <f t="shared" si="25"/>
        <v>26</v>
      </c>
      <c r="K193" s="36">
        <f t="shared" si="26"/>
        <v>57.38500203500203</v>
      </c>
      <c r="L193" s="66">
        <v>51.540616246498594</v>
      </c>
      <c r="M193" s="67">
        <v>80.74074074074073</v>
      </c>
      <c r="N193" s="92">
        <f t="shared" si="27"/>
        <v>60.66565515094926</v>
      </c>
      <c r="O193" s="68">
        <v>88.64484786615935</v>
      </c>
      <c r="P193" s="59">
        <v>97.28195575000001</v>
      </c>
      <c r="Q193" s="69">
        <v>94.99680385504253</v>
      </c>
      <c r="R193" s="70" t="s">
        <v>1</v>
      </c>
      <c r="S193" s="44">
        <f t="shared" si="28"/>
        <v>93.58267673884413</v>
      </c>
      <c r="T193" s="66">
        <v>94.58333333333333</v>
      </c>
      <c r="U193" s="59">
        <v>65</v>
      </c>
      <c r="V193" s="59">
        <v>100</v>
      </c>
      <c r="W193" s="92">
        <f t="shared" si="29"/>
        <v>89.21875</v>
      </c>
      <c r="X193" s="103">
        <f t="shared" si="30"/>
        <v>79.54308275591735</v>
      </c>
      <c r="Y193" s="52">
        <v>100</v>
      </c>
      <c r="Z193" s="44">
        <f t="shared" si="31"/>
        <v>100</v>
      </c>
      <c r="AA193" s="87">
        <v>88.75351452671052</v>
      </c>
      <c r="AB193" s="93">
        <f t="shared" si="32"/>
        <v>88.75351452671052</v>
      </c>
      <c r="AC193" s="90">
        <v>100</v>
      </c>
      <c r="AD193" s="82">
        <v>0</v>
      </c>
      <c r="AE193" s="94">
        <f t="shared" si="33"/>
        <v>69.23076923076923</v>
      </c>
      <c r="AF193" s="37">
        <f t="shared" si="34"/>
        <v>87.46954076850986</v>
      </c>
      <c r="AG193" s="38">
        <f t="shared" si="35"/>
        <v>78.28204981677129</v>
      </c>
    </row>
    <row r="194" spans="1:33" ht="15">
      <c r="A194" s="17">
        <v>193</v>
      </c>
      <c r="B194" s="18">
        <v>20400</v>
      </c>
      <c r="C194" s="19" t="s">
        <v>118</v>
      </c>
      <c r="D194" s="19" t="s">
        <v>202</v>
      </c>
      <c r="E194" s="20">
        <v>5</v>
      </c>
      <c r="F194" s="50">
        <v>69.9</v>
      </c>
      <c r="G194" s="51">
        <v>72.08740333740333</v>
      </c>
      <c r="H194" s="44">
        <f aca="true" t="shared" si="36" ref="H194:H257">(F194*(8/12))+(G194*(4/12))</f>
        <v>70.62913444580111</v>
      </c>
      <c r="I194" s="53">
        <v>16</v>
      </c>
      <c r="J194" s="45">
        <f aca="true" t="shared" si="37" ref="J194:J257">I194</f>
        <v>16</v>
      </c>
      <c r="K194" s="36">
        <f aca="true" t="shared" si="38" ref="K194:K257">(H194*(12/20))+(J194*(8/20))</f>
        <v>48.77748066748067</v>
      </c>
      <c r="L194" s="66">
        <v>71.88612099644128</v>
      </c>
      <c r="M194" s="67">
        <v>93.21428571428572</v>
      </c>
      <c r="N194" s="92">
        <f aca="true" t="shared" si="39" ref="N194:N257">(L194*(11/16))+(M194*(5/16))</f>
        <v>78.55117247076767</v>
      </c>
      <c r="O194" s="68">
        <v>96.83410371226347</v>
      </c>
      <c r="P194" s="59">
        <v>96.88872025</v>
      </c>
      <c r="Q194" s="69">
        <v>95.72995421147907</v>
      </c>
      <c r="R194" s="70">
        <v>100</v>
      </c>
      <c r="S194" s="44">
        <f aca="true" t="shared" si="40" ref="S194:S257">IF((R194=("N/A")),((O194*(5.33/16))+(P194*(5.33/16))+(Q194*(5.33/16))),((O194*(4/16))+(P194*(4/16))+(Q194*(4/16))+(R194*(4/16))))</f>
        <v>97.36319454343564</v>
      </c>
      <c r="T194" s="66">
        <v>79.44444444444444</v>
      </c>
      <c r="U194" s="59">
        <v>75</v>
      </c>
      <c r="V194" s="59">
        <v>100</v>
      </c>
      <c r="W194" s="92">
        <f aca="true" t="shared" si="41" ref="W194:W257">(T194*(3/8))+(U194*(2/8))+(V194*(3/8))</f>
        <v>86.04166666666666</v>
      </c>
      <c r="X194" s="103">
        <f aca="true" t="shared" si="42" ref="X194:X257">(N194*(16/40))+(S194*(16/40))+(W194*(8/40))</f>
        <v>87.57408013901465</v>
      </c>
      <c r="Y194" s="52">
        <v>83.48020833333334</v>
      </c>
      <c r="Z194" s="44">
        <f aca="true" t="shared" si="43" ref="Z194:Z257">Y194</f>
        <v>83.48020833333334</v>
      </c>
      <c r="AA194" s="87">
        <v>76.3823805060919</v>
      </c>
      <c r="AB194" s="93">
        <f aca="true" t="shared" si="44" ref="AB194:AB257">AA194</f>
        <v>76.3823805060919</v>
      </c>
      <c r="AC194" s="90">
        <v>84.21052631578947</v>
      </c>
      <c r="AD194" s="82">
        <v>100</v>
      </c>
      <c r="AE194" s="94">
        <f aca="true" t="shared" si="45" ref="AE194:AE257">(AC194*(9/13))+(AD194*(4/13))</f>
        <v>89.06882591093117</v>
      </c>
      <c r="AF194" s="37">
        <f aca="true" t="shared" si="46" ref="AF194:AF257">(Z194*(18/40))+(AB194*(9/40))+(AE194*(13/40))</f>
        <v>83.69949778492331</v>
      </c>
      <c r="AG194" s="38">
        <f aca="true" t="shared" si="47" ref="AG194:AG257">(K194*(20/100))+(X194*(40/100))+(AF194*(40/100))</f>
        <v>78.26492730307132</v>
      </c>
    </row>
    <row r="195" spans="1:33" ht="15">
      <c r="A195" s="17">
        <v>194</v>
      </c>
      <c r="B195" s="18">
        <v>54001</v>
      </c>
      <c r="C195" s="19" t="s">
        <v>100</v>
      </c>
      <c r="D195" s="19" t="s">
        <v>181</v>
      </c>
      <c r="E195" s="20">
        <v>1</v>
      </c>
      <c r="F195" s="50">
        <v>90.6</v>
      </c>
      <c r="G195" s="51">
        <v>77.37891737891738</v>
      </c>
      <c r="H195" s="44">
        <f t="shared" si="36"/>
        <v>86.19297245963912</v>
      </c>
      <c r="I195" s="53">
        <v>5</v>
      </c>
      <c r="J195" s="45">
        <f t="shared" si="37"/>
        <v>5</v>
      </c>
      <c r="K195" s="36">
        <f t="shared" si="38"/>
        <v>53.715783475783475</v>
      </c>
      <c r="L195" s="66">
        <v>77.39938080495357</v>
      </c>
      <c r="M195" s="67">
        <v>95.99133261105092</v>
      </c>
      <c r="N195" s="92">
        <f t="shared" si="39"/>
        <v>83.20936574435899</v>
      </c>
      <c r="O195" s="68">
        <v>81.95350239731036</v>
      </c>
      <c r="P195" s="59">
        <v>91.71763455</v>
      </c>
      <c r="Q195" s="69">
        <v>95.52416766027699</v>
      </c>
      <c r="R195" s="70">
        <v>100</v>
      </c>
      <c r="S195" s="44">
        <f t="shared" si="40"/>
        <v>92.29882615189683</v>
      </c>
      <c r="T195" s="66">
        <v>93.33333333333333</v>
      </c>
      <c r="U195" s="59">
        <v>50</v>
      </c>
      <c r="V195" s="59">
        <v>100</v>
      </c>
      <c r="W195" s="92">
        <f t="shared" si="41"/>
        <v>85</v>
      </c>
      <c r="X195" s="103">
        <f t="shared" si="42"/>
        <v>87.20327675850234</v>
      </c>
      <c r="Y195" s="52">
        <v>100</v>
      </c>
      <c r="Z195" s="44">
        <f t="shared" si="43"/>
        <v>100</v>
      </c>
      <c r="AA195" s="87">
        <v>83.0365510777883</v>
      </c>
      <c r="AB195" s="93">
        <f t="shared" si="44"/>
        <v>83.0365510777883</v>
      </c>
      <c r="AC195" s="90">
        <v>78.94736842105263</v>
      </c>
      <c r="AD195" s="82">
        <v>0</v>
      </c>
      <c r="AE195" s="94">
        <f t="shared" si="45"/>
        <v>54.65587044534413</v>
      </c>
      <c r="AF195" s="37">
        <f t="shared" si="46"/>
        <v>81.44638188723921</v>
      </c>
      <c r="AG195" s="38">
        <f t="shared" si="47"/>
        <v>78.20302015345331</v>
      </c>
    </row>
    <row r="196" spans="1:33" ht="15">
      <c r="A196" s="17">
        <v>195</v>
      </c>
      <c r="B196" s="18">
        <v>25489</v>
      </c>
      <c r="C196" s="19" t="s">
        <v>21</v>
      </c>
      <c r="D196" s="19" t="s">
        <v>467</v>
      </c>
      <c r="E196" s="20">
        <v>6</v>
      </c>
      <c r="F196" s="50">
        <v>73.95</v>
      </c>
      <c r="G196" s="51">
        <v>74.73748473748475</v>
      </c>
      <c r="H196" s="44">
        <f t="shared" si="36"/>
        <v>74.21249491249492</v>
      </c>
      <c r="I196" s="53">
        <v>21.000000000000004</v>
      </c>
      <c r="J196" s="45">
        <f t="shared" si="37"/>
        <v>21.000000000000004</v>
      </c>
      <c r="K196" s="36">
        <f t="shared" si="38"/>
        <v>52.92749694749695</v>
      </c>
      <c r="L196" s="66">
        <v>62.06896551724138</v>
      </c>
      <c r="M196" s="67">
        <v>98.81889763779527</v>
      </c>
      <c r="N196" s="92">
        <f t="shared" si="39"/>
        <v>73.55331930491448</v>
      </c>
      <c r="O196" s="68">
        <v>83.75133529858064</v>
      </c>
      <c r="P196" s="59">
        <v>98.03106525</v>
      </c>
      <c r="Q196" s="69">
        <v>98.16993464052287</v>
      </c>
      <c r="R196" s="70" t="s">
        <v>1</v>
      </c>
      <c r="S196" s="44">
        <f t="shared" si="40"/>
        <v>93.2591216598701</v>
      </c>
      <c r="T196" s="66">
        <v>93.61111111111113</v>
      </c>
      <c r="U196" s="59">
        <v>60.71428571428571</v>
      </c>
      <c r="V196" s="59">
        <v>100</v>
      </c>
      <c r="W196" s="92">
        <f t="shared" si="41"/>
        <v>87.7827380952381</v>
      </c>
      <c r="X196" s="103">
        <f t="shared" si="42"/>
        <v>84.28152400496145</v>
      </c>
      <c r="Y196" s="52">
        <v>83.43124999999999</v>
      </c>
      <c r="Z196" s="44">
        <f t="shared" si="43"/>
        <v>83.43124999999999</v>
      </c>
      <c r="AA196" s="87">
        <v>68.04123711340215</v>
      </c>
      <c r="AB196" s="93">
        <f t="shared" si="44"/>
        <v>68.04123711340215</v>
      </c>
      <c r="AC196" s="90">
        <v>97.36842105263158</v>
      </c>
      <c r="AD196" s="82">
        <v>100</v>
      </c>
      <c r="AE196" s="94">
        <f t="shared" si="45"/>
        <v>98.17813765182186</v>
      </c>
      <c r="AF196" s="37">
        <f t="shared" si="46"/>
        <v>84.76123558735759</v>
      </c>
      <c r="AG196" s="38">
        <f t="shared" si="47"/>
        <v>78.20260322642702</v>
      </c>
    </row>
    <row r="197" spans="1:33" ht="15">
      <c r="A197" s="17">
        <v>196</v>
      </c>
      <c r="B197" s="18">
        <v>20228</v>
      </c>
      <c r="C197" s="19" t="s">
        <v>118</v>
      </c>
      <c r="D197" s="19" t="s">
        <v>246</v>
      </c>
      <c r="E197" s="20">
        <v>6</v>
      </c>
      <c r="F197" s="50">
        <v>46.05</v>
      </c>
      <c r="G197" s="51">
        <v>82.66687016687018</v>
      </c>
      <c r="H197" s="44">
        <f t="shared" si="36"/>
        <v>58.25562338895672</v>
      </c>
      <c r="I197" s="53">
        <v>21.000000000000004</v>
      </c>
      <c r="J197" s="45">
        <f t="shared" si="37"/>
        <v>21.000000000000004</v>
      </c>
      <c r="K197" s="36">
        <f t="shared" si="38"/>
        <v>43.35337403337404</v>
      </c>
      <c r="L197" s="66">
        <v>85.54913294797689</v>
      </c>
      <c r="M197" s="67">
        <v>95.85798816568047</v>
      </c>
      <c r="N197" s="92">
        <f t="shared" si="39"/>
        <v>88.77065020350926</v>
      </c>
      <c r="O197" s="68">
        <v>97.56205673758865</v>
      </c>
      <c r="P197" s="59">
        <v>87.2215443</v>
      </c>
      <c r="Q197" s="69">
        <v>91.37493097736056</v>
      </c>
      <c r="R197" s="70" t="s">
        <v>1</v>
      </c>
      <c r="S197" s="44">
        <f t="shared" si="40"/>
        <v>91.99531097747996</v>
      </c>
      <c r="T197" s="66">
        <v>100</v>
      </c>
      <c r="U197" s="59">
        <v>65</v>
      </c>
      <c r="V197" s="59">
        <v>100</v>
      </c>
      <c r="W197" s="92">
        <f t="shared" si="41"/>
        <v>91.25</v>
      </c>
      <c r="X197" s="103">
        <f t="shared" si="42"/>
        <v>90.55638447239569</v>
      </c>
      <c r="Y197" s="52">
        <v>83.38437499999999</v>
      </c>
      <c r="Z197" s="44">
        <f t="shared" si="43"/>
        <v>83.38437499999999</v>
      </c>
      <c r="AA197" s="87">
        <v>74.5079662605437</v>
      </c>
      <c r="AB197" s="93">
        <f t="shared" si="44"/>
        <v>74.5079662605437</v>
      </c>
      <c r="AC197" s="90">
        <v>84.21052631578947</v>
      </c>
      <c r="AD197" s="82">
        <v>100</v>
      </c>
      <c r="AE197" s="94">
        <f t="shared" si="45"/>
        <v>89.06882591093117</v>
      </c>
      <c r="AF197" s="37">
        <f t="shared" si="46"/>
        <v>83.23462957967496</v>
      </c>
      <c r="AG197" s="38">
        <f t="shared" si="47"/>
        <v>78.18708042750308</v>
      </c>
    </row>
    <row r="198" spans="1:33" ht="15">
      <c r="A198" s="17">
        <v>197</v>
      </c>
      <c r="B198" s="18">
        <v>25053</v>
      </c>
      <c r="C198" s="19" t="s">
        <v>21</v>
      </c>
      <c r="D198" s="19" t="s">
        <v>487</v>
      </c>
      <c r="E198" s="20">
        <v>6</v>
      </c>
      <c r="F198" s="50">
        <v>77.55</v>
      </c>
      <c r="G198" s="51">
        <v>87.48524623524624</v>
      </c>
      <c r="H198" s="44">
        <f t="shared" si="36"/>
        <v>80.86174874508208</v>
      </c>
      <c r="I198" s="53">
        <v>21.000000000000004</v>
      </c>
      <c r="J198" s="45">
        <f t="shared" si="37"/>
        <v>21.000000000000004</v>
      </c>
      <c r="K198" s="36">
        <f t="shared" si="38"/>
        <v>56.91704924704925</v>
      </c>
      <c r="L198" s="66">
        <v>98.72611464968153</v>
      </c>
      <c r="M198" s="67">
        <v>98.34254143646409</v>
      </c>
      <c r="N198" s="92">
        <f t="shared" si="39"/>
        <v>98.60624802055108</v>
      </c>
      <c r="O198" s="68">
        <v>76.28059359576869</v>
      </c>
      <c r="P198" s="59">
        <v>97.1608554</v>
      </c>
      <c r="Q198" s="69">
        <v>97.69026883756153</v>
      </c>
      <c r="R198" s="70" t="s">
        <v>1</v>
      </c>
      <c r="S198" s="44">
        <f t="shared" si="40"/>
        <v>90.32075350322813</v>
      </c>
      <c r="T198" s="66">
        <v>99.16666666666667</v>
      </c>
      <c r="U198" s="59">
        <v>65</v>
      </c>
      <c r="V198" s="59">
        <v>100</v>
      </c>
      <c r="W198" s="92">
        <f t="shared" si="41"/>
        <v>90.9375</v>
      </c>
      <c r="X198" s="103">
        <f t="shared" si="42"/>
        <v>93.75830060951168</v>
      </c>
      <c r="Y198" s="52">
        <v>66.92062500000002</v>
      </c>
      <c r="Z198" s="44">
        <f t="shared" si="43"/>
        <v>66.92062500000002</v>
      </c>
      <c r="AA198" s="87">
        <v>81.44329896907226</v>
      </c>
      <c r="AB198" s="93">
        <f t="shared" si="44"/>
        <v>81.44329896907226</v>
      </c>
      <c r="AC198" s="90">
        <v>65.78947368421053</v>
      </c>
      <c r="AD198" s="82">
        <v>100</v>
      </c>
      <c r="AE198" s="94">
        <f t="shared" si="45"/>
        <v>76.31578947368422</v>
      </c>
      <c r="AF198" s="37">
        <f t="shared" si="46"/>
        <v>73.24165509698864</v>
      </c>
      <c r="AG198" s="38">
        <f t="shared" si="47"/>
        <v>78.18339213200998</v>
      </c>
    </row>
    <row r="199" spans="1:33" ht="15">
      <c r="A199" s="17">
        <v>198</v>
      </c>
      <c r="B199" s="18">
        <v>20550</v>
      </c>
      <c r="C199" s="19" t="s">
        <v>118</v>
      </c>
      <c r="D199" s="19" t="s">
        <v>210</v>
      </c>
      <c r="E199" s="20">
        <v>6</v>
      </c>
      <c r="F199" s="50">
        <v>66.65</v>
      </c>
      <c r="G199" s="51">
        <v>0</v>
      </c>
      <c r="H199" s="44">
        <f t="shared" si="36"/>
        <v>44.43333333333334</v>
      </c>
      <c r="I199" s="53">
        <v>26</v>
      </c>
      <c r="J199" s="45">
        <f t="shared" si="37"/>
        <v>26</v>
      </c>
      <c r="K199" s="36">
        <f t="shared" si="38"/>
        <v>37.06</v>
      </c>
      <c r="L199" s="66">
        <v>84.34782608695653</v>
      </c>
      <c r="M199" s="67">
        <v>87.39495798319328</v>
      </c>
      <c r="N199" s="92">
        <f t="shared" si="39"/>
        <v>85.30005480453052</v>
      </c>
      <c r="O199" s="68">
        <v>88.16569814708774</v>
      </c>
      <c r="P199" s="59">
        <v>89.11052555</v>
      </c>
      <c r="Q199" s="69">
        <v>91.24460149195131</v>
      </c>
      <c r="R199" s="70">
        <v>100</v>
      </c>
      <c r="S199" s="44">
        <f t="shared" si="40"/>
        <v>92.13020629725976</v>
      </c>
      <c r="T199" s="66">
        <v>91.66666666666666</v>
      </c>
      <c r="U199" s="59">
        <v>35</v>
      </c>
      <c r="V199" s="59">
        <v>100</v>
      </c>
      <c r="W199" s="92">
        <f t="shared" si="41"/>
        <v>80.625</v>
      </c>
      <c r="X199" s="103">
        <f t="shared" si="42"/>
        <v>87.09710444071612</v>
      </c>
      <c r="Y199" s="52">
        <v>100</v>
      </c>
      <c r="Z199" s="44">
        <f t="shared" si="43"/>
        <v>100</v>
      </c>
      <c r="AA199" s="87">
        <v>67.10402999062799</v>
      </c>
      <c r="AB199" s="93">
        <f t="shared" si="44"/>
        <v>67.10402999062799</v>
      </c>
      <c r="AC199" s="90">
        <v>86.8421052631579</v>
      </c>
      <c r="AD199" s="82">
        <v>100</v>
      </c>
      <c r="AE199" s="94">
        <f t="shared" si="45"/>
        <v>90.89068825910931</v>
      </c>
      <c r="AF199" s="37">
        <f t="shared" si="46"/>
        <v>89.63788043210182</v>
      </c>
      <c r="AG199" s="38">
        <f t="shared" si="47"/>
        <v>78.10599394912718</v>
      </c>
    </row>
    <row r="200" spans="1:33" ht="15">
      <c r="A200" s="17">
        <v>199</v>
      </c>
      <c r="B200" s="18">
        <v>52356</v>
      </c>
      <c r="C200" s="19" t="s">
        <v>34</v>
      </c>
      <c r="D200" s="19" t="s">
        <v>224</v>
      </c>
      <c r="E200" s="20">
        <v>4</v>
      </c>
      <c r="F200" s="50">
        <v>80.6</v>
      </c>
      <c r="G200" s="51">
        <v>78.7367724867725</v>
      </c>
      <c r="H200" s="44">
        <f t="shared" si="36"/>
        <v>79.9789241622575</v>
      </c>
      <c r="I200" s="53">
        <v>21.000000000000004</v>
      </c>
      <c r="J200" s="45">
        <f t="shared" si="37"/>
        <v>21.000000000000004</v>
      </c>
      <c r="K200" s="36">
        <f t="shared" si="38"/>
        <v>56.387354497354494</v>
      </c>
      <c r="L200" s="66">
        <v>97.4036191974823</v>
      </c>
      <c r="M200" s="67">
        <v>99.76095617529882</v>
      </c>
      <c r="N200" s="92">
        <f t="shared" si="39"/>
        <v>98.14028700304996</v>
      </c>
      <c r="O200" s="68">
        <v>94.83640239091909</v>
      </c>
      <c r="P200" s="59">
        <v>92.9370911</v>
      </c>
      <c r="Q200" s="69">
        <v>97.48810815321706</v>
      </c>
      <c r="R200" s="70">
        <v>100</v>
      </c>
      <c r="S200" s="44">
        <f t="shared" si="40"/>
        <v>96.31540041103403</v>
      </c>
      <c r="T200" s="66">
        <v>91.66666666666666</v>
      </c>
      <c r="U200" s="59">
        <v>60.526315789473685</v>
      </c>
      <c r="V200" s="59">
        <v>100</v>
      </c>
      <c r="W200" s="92">
        <f t="shared" si="41"/>
        <v>87.00657894736842</v>
      </c>
      <c r="X200" s="103">
        <f t="shared" si="42"/>
        <v>95.18359075510729</v>
      </c>
      <c r="Y200" s="52">
        <v>66.89854166666667</v>
      </c>
      <c r="Z200" s="44">
        <f t="shared" si="43"/>
        <v>66.89854166666667</v>
      </c>
      <c r="AA200" s="87">
        <v>67.19775070290542</v>
      </c>
      <c r="AB200" s="93">
        <f t="shared" si="44"/>
        <v>67.19775070290542</v>
      </c>
      <c r="AC200" s="90">
        <v>73.68421052631578</v>
      </c>
      <c r="AD200" s="82">
        <v>100</v>
      </c>
      <c r="AE200" s="94">
        <f t="shared" si="45"/>
        <v>81.78137651821862</v>
      </c>
      <c r="AF200" s="37">
        <f t="shared" si="46"/>
        <v>71.80278502657478</v>
      </c>
      <c r="AG200" s="38">
        <f t="shared" si="47"/>
        <v>78.07202121214372</v>
      </c>
    </row>
    <row r="201" spans="1:33" ht="15">
      <c r="A201" s="17">
        <v>200</v>
      </c>
      <c r="B201" s="18">
        <v>25793</v>
      </c>
      <c r="C201" s="19" t="s">
        <v>21</v>
      </c>
      <c r="D201" s="19" t="s">
        <v>567</v>
      </c>
      <c r="E201" s="20">
        <v>6</v>
      </c>
      <c r="F201" s="50">
        <v>58.85</v>
      </c>
      <c r="G201" s="51">
        <v>93.16239316239316</v>
      </c>
      <c r="H201" s="44">
        <f t="shared" si="36"/>
        <v>70.28746438746438</v>
      </c>
      <c r="I201" s="53">
        <v>5</v>
      </c>
      <c r="J201" s="45">
        <f t="shared" si="37"/>
        <v>5</v>
      </c>
      <c r="K201" s="36">
        <f t="shared" si="38"/>
        <v>44.17247863247863</v>
      </c>
      <c r="L201" s="66">
        <v>89.65517241379311</v>
      </c>
      <c r="M201" s="67">
        <v>96.71052631578947</v>
      </c>
      <c r="N201" s="92">
        <f t="shared" si="39"/>
        <v>91.85997050816697</v>
      </c>
      <c r="O201" s="68">
        <v>96.87902576489533</v>
      </c>
      <c r="P201" s="59">
        <v>98.57979945</v>
      </c>
      <c r="Q201" s="69">
        <v>98.70410367170626</v>
      </c>
      <c r="R201" s="70">
        <v>100</v>
      </c>
      <c r="S201" s="44">
        <f t="shared" si="40"/>
        <v>98.5407322216504</v>
      </c>
      <c r="T201" s="66">
        <v>97.22222222222221</v>
      </c>
      <c r="U201" s="59">
        <v>62.5</v>
      </c>
      <c r="V201" s="59">
        <v>100</v>
      </c>
      <c r="W201" s="92">
        <f t="shared" si="41"/>
        <v>89.58333333333333</v>
      </c>
      <c r="X201" s="103">
        <f t="shared" si="42"/>
        <v>94.07694775859362</v>
      </c>
      <c r="Y201" s="52">
        <v>83.39479166666666</v>
      </c>
      <c r="Z201" s="44">
        <f t="shared" si="43"/>
        <v>83.39479166666666</v>
      </c>
      <c r="AA201" s="87">
        <v>68.88472352389886</v>
      </c>
      <c r="AB201" s="93">
        <f t="shared" si="44"/>
        <v>68.88472352389886</v>
      </c>
      <c r="AC201" s="90">
        <v>71.05263157894737</v>
      </c>
      <c r="AD201" s="82">
        <v>100</v>
      </c>
      <c r="AE201" s="94">
        <f t="shared" si="45"/>
        <v>79.95951417004049</v>
      </c>
      <c r="AF201" s="37">
        <f t="shared" si="46"/>
        <v>79.01356114814041</v>
      </c>
      <c r="AG201" s="38">
        <f t="shared" si="47"/>
        <v>78.07069928918933</v>
      </c>
    </row>
    <row r="202" spans="1:33" ht="15">
      <c r="A202" s="17">
        <v>201</v>
      </c>
      <c r="B202" s="18">
        <v>25777</v>
      </c>
      <c r="C202" s="19" t="s">
        <v>21</v>
      </c>
      <c r="D202" s="19" t="s">
        <v>483</v>
      </c>
      <c r="E202" s="20">
        <v>6</v>
      </c>
      <c r="F202" s="50">
        <v>87</v>
      </c>
      <c r="G202" s="51">
        <v>89.0491452991453</v>
      </c>
      <c r="H202" s="44">
        <f t="shared" si="36"/>
        <v>87.68304843304843</v>
      </c>
      <c r="I202" s="53">
        <v>6</v>
      </c>
      <c r="J202" s="45">
        <f t="shared" si="37"/>
        <v>6</v>
      </c>
      <c r="K202" s="36">
        <f t="shared" si="38"/>
        <v>55.00982905982905</v>
      </c>
      <c r="L202" s="66">
        <v>79.84496124031007</v>
      </c>
      <c r="M202" s="67">
        <v>99.24812030075188</v>
      </c>
      <c r="N202" s="92">
        <f t="shared" si="39"/>
        <v>85.90844844669815</v>
      </c>
      <c r="O202" s="68">
        <v>79.60383639637112</v>
      </c>
      <c r="P202" s="59">
        <v>95.6906464</v>
      </c>
      <c r="Q202" s="69">
        <v>97.9235880398671</v>
      </c>
      <c r="R202" s="70" t="s">
        <v>1</v>
      </c>
      <c r="S202" s="44">
        <f t="shared" si="40"/>
        <v>91.01576984732186</v>
      </c>
      <c r="T202" s="66">
        <v>94.44444444444446</v>
      </c>
      <c r="U202" s="59">
        <v>31.25</v>
      </c>
      <c r="V202" s="59">
        <v>100</v>
      </c>
      <c r="W202" s="92">
        <f t="shared" si="41"/>
        <v>80.72916666666667</v>
      </c>
      <c r="X202" s="103">
        <f t="shared" si="42"/>
        <v>86.91552065094135</v>
      </c>
      <c r="Y202" s="52">
        <v>83.46904761904761</v>
      </c>
      <c r="Z202" s="44">
        <f t="shared" si="43"/>
        <v>83.46904761904761</v>
      </c>
      <c r="AA202" s="87">
        <v>70.66541705716975</v>
      </c>
      <c r="AB202" s="93">
        <f t="shared" si="44"/>
        <v>70.66541705716975</v>
      </c>
      <c r="AC202" s="90">
        <v>76.31578947368422</v>
      </c>
      <c r="AD202" s="82">
        <v>100</v>
      </c>
      <c r="AE202" s="94">
        <f t="shared" si="45"/>
        <v>83.60323886639677</v>
      </c>
      <c r="AF202" s="37">
        <f t="shared" si="46"/>
        <v>80.63184289801357</v>
      </c>
      <c r="AG202" s="38">
        <f t="shared" si="47"/>
        <v>78.02091123154779</v>
      </c>
    </row>
    <row r="203" spans="1:33" ht="15">
      <c r="A203" s="17">
        <v>202</v>
      </c>
      <c r="B203" s="18">
        <v>5044</v>
      </c>
      <c r="C203" s="19" t="s">
        <v>6</v>
      </c>
      <c r="D203" s="19" t="s">
        <v>259</v>
      </c>
      <c r="E203" s="20">
        <v>6</v>
      </c>
      <c r="F203" s="50">
        <v>84.95</v>
      </c>
      <c r="G203" s="51">
        <v>78.2865282865283</v>
      </c>
      <c r="H203" s="44">
        <f t="shared" si="36"/>
        <v>82.7288427621761</v>
      </c>
      <c r="I203" s="53">
        <v>25</v>
      </c>
      <c r="J203" s="45">
        <f t="shared" si="37"/>
        <v>25</v>
      </c>
      <c r="K203" s="36">
        <f t="shared" si="38"/>
        <v>59.63730565730566</v>
      </c>
      <c r="L203" s="66">
        <v>84.18972332015811</v>
      </c>
      <c r="M203" s="67">
        <v>98.09885931558935</v>
      </c>
      <c r="N203" s="92">
        <f t="shared" si="39"/>
        <v>88.53632831873037</v>
      </c>
      <c r="O203" s="68">
        <v>79.74034856621745</v>
      </c>
      <c r="P203" s="59">
        <v>99.14285774999999</v>
      </c>
      <c r="Q203" s="69">
        <v>98.98446833930706</v>
      </c>
      <c r="R203" s="70">
        <v>100</v>
      </c>
      <c r="S203" s="44">
        <f t="shared" si="40"/>
        <v>94.46691866388113</v>
      </c>
      <c r="T203" s="66">
        <v>91.66666666666666</v>
      </c>
      <c r="U203" s="59">
        <v>82.5</v>
      </c>
      <c r="V203" s="59">
        <v>100</v>
      </c>
      <c r="W203" s="92">
        <f t="shared" si="41"/>
        <v>92.5</v>
      </c>
      <c r="X203" s="103">
        <f t="shared" si="42"/>
        <v>91.7012987930446</v>
      </c>
      <c r="Y203" s="52">
        <v>66.95505952380952</v>
      </c>
      <c r="Z203" s="44">
        <f t="shared" si="43"/>
        <v>66.95505952380952</v>
      </c>
      <c r="AA203" s="87">
        <v>77.03842549203384</v>
      </c>
      <c r="AB203" s="93">
        <f t="shared" si="44"/>
        <v>77.03842549203384</v>
      </c>
      <c r="AC203" s="90">
        <v>71.05263157894737</v>
      </c>
      <c r="AD203" s="82">
        <v>100</v>
      </c>
      <c r="AE203" s="94">
        <f t="shared" si="45"/>
        <v>79.95951417004049</v>
      </c>
      <c r="AF203" s="37">
        <f t="shared" si="46"/>
        <v>73.45026462668507</v>
      </c>
      <c r="AG203" s="38">
        <f t="shared" si="47"/>
        <v>77.988086499353</v>
      </c>
    </row>
    <row r="204" spans="1:33" ht="15">
      <c r="A204" s="17">
        <v>203</v>
      </c>
      <c r="B204" s="18">
        <v>15531</v>
      </c>
      <c r="C204" s="19" t="s">
        <v>19</v>
      </c>
      <c r="D204" s="19" t="s">
        <v>216</v>
      </c>
      <c r="E204" s="20">
        <v>6</v>
      </c>
      <c r="F204" s="50">
        <v>66.7</v>
      </c>
      <c r="G204" s="51">
        <v>91.77096052096051</v>
      </c>
      <c r="H204" s="44">
        <f t="shared" si="36"/>
        <v>75.05698684032018</v>
      </c>
      <c r="I204" s="53">
        <v>5</v>
      </c>
      <c r="J204" s="45">
        <f t="shared" si="37"/>
        <v>5</v>
      </c>
      <c r="K204" s="36">
        <f t="shared" si="38"/>
        <v>47.03419210419211</v>
      </c>
      <c r="L204" s="66">
        <v>78.3132530120482</v>
      </c>
      <c r="M204" s="67">
        <v>100</v>
      </c>
      <c r="N204" s="92">
        <f t="shared" si="39"/>
        <v>85.09036144578313</v>
      </c>
      <c r="O204" s="68">
        <v>98.75900200384582</v>
      </c>
      <c r="P204" s="59">
        <v>97.32652265000002</v>
      </c>
      <c r="Q204" s="69">
        <v>97.91454730417091</v>
      </c>
      <c r="R204" s="70">
        <v>100</v>
      </c>
      <c r="S204" s="44">
        <f t="shared" si="40"/>
        <v>98.50001798950419</v>
      </c>
      <c r="T204" s="66">
        <v>96.52777777777779</v>
      </c>
      <c r="U204" s="59">
        <v>50</v>
      </c>
      <c r="V204" s="59">
        <v>100</v>
      </c>
      <c r="W204" s="92">
        <f t="shared" si="41"/>
        <v>86.19791666666667</v>
      </c>
      <c r="X204" s="103">
        <f t="shared" si="42"/>
        <v>90.67573510744828</v>
      </c>
      <c r="Y204" s="52">
        <v>83.496875</v>
      </c>
      <c r="Z204" s="44">
        <f t="shared" si="43"/>
        <v>83.496875</v>
      </c>
      <c r="AA204" s="87">
        <v>73.85192127460178</v>
      </c>
      <c r="AB204" s="93">
        <f t="shared" si="44"/>
        <v>73.85192127460178</v>
      </c>
      <c r="AC204" s="90">
        <v>73.68421052631578</v>
      </c>
      <c r="AD204" s="82">
        <v>100</v>
      </c>
      <c r="AE204" s="94">
        <f t="shared" si="45"/>
        <v>81.78137651821862</v>
      </c>
      <c r="AF204" s="37">
        <f t="shared" si="46"/>
        <v>80.76922340520646</v>
      </c>
      <c r="AG204" s="38">
        <f t="shared" si="47"/>
        <v>77.98482182590031</v>
      </c>
    </row>
    <row r="205" spans="1:33" ht="15">
      <c r="A205" s="17">
        <v>204</v>
      </c>
      <c r="B205" s="18">
        <v>25612</v>
      </c>
      <c r="C205" s="19" t="s">
        <v>21</v>
      </c>
      <c r="D205" s="19" t="s">
        <v>461</v>
      </c>
      <c r="E205" s="20">
        <v>5</v>
      </c>
      <c r="F205" s="50">
        <v>65.2</v>
      </c>
      <c r="G205" s="51">
        <v>92.53306878306879</v>
      </c>
      <c r="H205" s="44">
        <f t="shared" si="36"/>
        <v>74.31102292768959</v>
      </c>
      <c r="I205" s="53">
        <v>11</v>
      </c>
      <c r="J205" s="45">
        <f t="shared" si="37"/>
        <v>11</v>
      </c>
      <c r="K205" s="36">
        <f t="shared" si="38"/>
        <v>48.98661375661375</v>
      </c>
      <c r="L205" s="66">
        <v>78.24933687002653</v>
      </c>
      <c r="M205" s="67">
        <v>98.76237623762376</v>
      </c>
      <c r="N205" s="92">
        <f t="shared" si="39"/>
        <v>84.65966167240066</v>
      </c>
      <c r="O205" s="68">
        <v>95.41570185244332</v>
      </c>
      <c r="P205" s="59">
        <v>98.75098855</v>
      </c>
      <c r="Q205" s="69">
        <v>98.92665474060823</v>
      </c>
      <c r="R205" s="70">
        <v>100</v>
      </c>
      <c r="S205" s="44">
        <f t="shared" si="40"/>
        <v>98.2733362857629</v>
      </c>
      <c r="T205" s="66">
        <v>92.63888888888889</v>
      </c>
      <c r="U205" s="59">
        <v>50</v>
      </c>
      <c r="V205" s="59">
        <v>100</v>
      </c>
      <c r="W205" s="92">
        <f t="shared" si="41"/>
        <v>84.73958333333333</v>
      </c>
      <c r="X205" s="103">
        <f t="shared" si="42"/>
        <v>90.12111584993211</v>
      </c>
      <c r="Y205" s="52">
        <v>83.39375</v>
      </c>
      <c r="Z205" s="44">
        <f t="shared" si="43"/>
        <v>83.39375</v>
      </c>
      <c r="AA205" s="87">
        <v>58.76288659793821</v>
      </c>
      <c r="AB205" s="93">
        <f t="shared" si="44"/>
        <v>58.76288659793821</v>
      </c>
      <c r="AC205" s="90">
        <v>86.8421052631579</v>
      </c>
      <c r="AD205" s="82">
        <v>100</v>
      </c>
      <c r="AE205" s="94">
        <f t="shared" si="45"/>
        <v>90.89068825910931</v>
      </c>
      <c r="AF205" s="37">
        <f t="shared" si="46"/>
        <v>80.28831066874662</v>
      </c>
      <c r="AG205" s="38">
        <f t="shared" si="47"/>
        <v>77.96109335879424</v>
      </c>
    </row>
    <row r="206" spans="1:33" ht="15">
      <c r="A206" s="17">
        <v>205</v>
      </c>
      <c r="B206" s="18">
        <v>25386</v>
      </c>
      <c r="C206" s="19" t="s">
        <v>21</v>
      </c>
      <c r="D206" s="19" t="s">
        <v>649</v>
      </c>
      <c r="E206" s="20">
        <v>6</v>
      </c>
      <c r="F206" s="50">
        <v>63.95</v>
      </c>
      <c r="G206" s="51">
        <v>79.19871794871796</v>
      </c>
      <c r="H206" s="44">
        <f t="shared" si="36"/>
        <v>69.03290598290599</v>
      </c>
      <c r="I206" s="53">
        <v>6</v>
      </c>
      <c r="J206" s="45">
        <f t="shared" si="37"/>
        <v>6</v>
      </c>
      <c r="K206" s="36">
        <f t="shared" si="38"/>
        <v>43.81974358974359</v>
      </c>
      <c r="L206" s="66">
        <v>94.00921658986175</v>
      </c>
      <c r="M206" s="67">
        <v>100</v>
      </c>
      <c r="N206" s="92">
        <f t="shared" si="39"/>
        <v>95.88133640552995</v>
      </c>
      <c r="O206" s="68">
        <v>92.23095200290344</v>
      </c>
      <c r="P206" s="59">
        <v>96.718769</v>
      </c>
      <c r="Q206" s="69">
        <v>96.18062462701413</v>
      </c>
      <c r="R206" s="70" t="s">
        <v>1</v>
      </c>
      <c r="S206" s="44">
        <f t="shared" si="40"/>
        <v>94.98404638796629</v>
      </c>
      <c r="T206" s="66">
        <v>97.91666666666666</v>
      </c>
      <c r="U206" s="59">
        <v>82.88</v>
      </c>
      <c r="V206" s="59">
        <v>100</v>
      </c>
      <c r="W206" s="92">
        <f t="shared" si="41"/>
        <v>94.93875</v>
      </c>
      <c r="X206" s="103">
        <f t="shared" si="42"/>
        <v>95.3339031173985</v>
      </c>
      <c r="Y206" s="52">
        <v>100</v>
      </c>
      <c r="Z206" s="44">
        <f t="shared" si="43"/>
        <v>100</v>
      </c>
      <c r="AA206" s="87">
        <v>50.60918462980325</v>
      </c>
      <c r="AB206" s="93">
        <f t="shared" si="44"/>
        <v>50.60918462980325</v>
      </c>
      <c r="AC206" s="90">
        <v>50</v>
      </c>
      <c r="AD206" s="82">
        <v>100</v>
      </c>
      <c r="AE206" s="94">
        <f t="shared" si="45"/>
        <v>65.38461538461539</v>
      </c>
      <c r="AF206" s="37">
        <f t="shared" si="46"/>
        <v>77.63706654170574</v>
      </c>
      <c r="AG206" s="38">
        <f t="shared" si="47"/>
        <v>77.95233658159042</v>
      </c>
    </row>
    <row r="207" spans="1:33" ht="15">
      <c r="A207" s="17">
        <v>206</v>
      </c>
      <c r="B207" s="18">
        <v>5250</v>
      </c>
      <c r="C207" s="19" t="s">
        <v>6</v>
      </c>
      <c r="D207" s="19" t="s">
        <v>221</v>
      </c>
      <c r="E207" s="20">
        <v>5</v>
      </c>
      <c r="F207" s="50">
        <v>73.6</v>
      </c>
      <c r="G207" s="51">
        <v>80.3617216117216</v>
      </c>
      <c r="H207" s="44">
        <f t="shared" si="36"/>
        <v>75.8539072039072</v>
      </c>
      <c r="I207" s="53">
        <v>40</v>
      </c>
      <c r="J207" s="45">
        <f t="shared" si="37"/>
        <v>40</v>
      </c>
      <c r="K207" s="36">
        <f t="shared" si="38"/>
        <v>61.51234432234432</v>
      </c>
      <c r="L207" s="66">
        <v>12.957746478873243</v>
      </c>
      <c r="M207" s="67">
        <v>92.32505643340858</v>
      </c>
      <c r="N207" s="92">
        <f t="shared" si="39"/>
        <v>37.76003083966553</v>
      </c>
      <c r="O207" s="68">
        <v>67.19948284888422</v>
      </c>
      <c r="P207" s="59">
        <v>95.06011785000001</v>
      </c>
      <c r="Q207" s="69">
        <v>92.6186830015314</v>
      </c>
      <c r="R207" s="70">
        <v>100</v>
      </c>
      <c r="S207" s="44">
        <f t="shared" si="40"/>
        <v>88.71957092510391</v>
      </c>
      <c r="T207" s="66">
        <v>99.30555555555554</v>
      </c>
      <c r="U207" s="59">
        <v>65</v>
      </c>
      <c r="V207" s="59">
        <v>100</v>
      </c>
      <c r="W207" s="92">
        <f t="shared" si="41"/>
        <v>90.98958333333333</v>
      </c>
      <c r="X207" s="103">
        <f t="shared" si="42"/>
        <v>68.78975737257444</v>
      </c>
      <c r="Y207" s="52">
        <v>100</v>
      </c>
      <c r="Z207" s="44">
        <f t="shared" si="43"/>
        <v>100</v>
      </c>
      <c r="AA207" s="87">
        <v>91.56513589503294</v>
      </c>
      <c r="AB207" s="93">
        <f t="shared" si="44"/>
        <v>91.56513589503294</v>
      </c>
      <c r="AC207" s="90">
        <v>86.8421052631579</v>
      </c>
      <c r="AD207" s="82">
        <v>100</v>
      </c>
      <c r="AE207" s="94">
        <f t="shared" si="45"/>
        <v>90.89068825910931</v>
      </c>
      <c r="AF207" s="37">
        <f t="shared" si="46"/>
        <v>95.14162926059294</v>
      </c>
      <c r="AG207" s="38">
        <f t="shared" si="47"/>
        <v>77.87502351773583</v>
      </c>
    </row>
    <row r="208" spans="1:33" ht="15">
      <c r="A208" s="17">
        <v>207</v>
      </c>
      <c r="B208" s="18">
        <v>5887</v>
      </c>
      <c r="C208" s="19" t="s">
        <v>6</v>
      </c>
      <c r="D208" s="19" t="s">
        <v>219</v>
      </c>
      <c r="E208" s="20">
        <v>6</v>
      </c>
      <c r="F208" s="50">
        <v>58.95</v>
      </c>
      <c r="G208" s="51">
        <v>78.06980056980056</v>
      </c>
      <c r="H208" s="44">
        <f t="shared" si="36"/>
        <v>65.32326685660018</v>
      </c>
      <c r="I208" s="53">
        <v>37</v>
      </c>
      <c r="J208" s="45">
        <f t="shared" si="37"/>
        <v>37</v>
      </c>
      <c r="K208" s="36">
        <f t="shared" si="38"/>
        <v>53.993960113960114</v>
      </c>
      <c r="L208" s="66">
        <v>51.11111111111111</v>
      </c>
      <c r="M208" s="67">
        <v>92.6829268292683</v>
      </c>
      <c r="N208" s="92">
        <f t="shared" si="39"/>
        <v>64.10230352303523</v>
      </c>
      <c r="O208" s="68">
        <v>98.21584801899763</v>
      </c>
      <c r="P208" s="59">
        <v>93.2322221</v>
      </c>
      <c r="Q208" s="69">
        <v>95.38269949228854</v>
      </c>
      <c r="R208" s="70">
        <v>100</v>
      </c>
      <c r="S208" s="44">
        <f t="shared" si="40"/>
        <v>96.70769240282155</v>
      </c>
      <c r="T208" s="66">
        <v>96.52777777777779</v>
      </c>
      <c r="U208" s="59">
        <v>65</v>
      </c>
      <c r="V208" s="59">
        <v>100</v>
      </c>
      <c r="W208" s="92">
        <f t="shared" si="41"/>
        <v>89.94791666666667</v>
      </c>
      <c r="X208" s="103">
        <f t="shared" si="42"/>
        <v>82.31358170367605</v>
      </c>
      <c r="Y208" s="52">
        <v>83.48444444444445</v>
      </c>
      <c r="Z208" s="44">
        <f t="shared" si="43"/>
        <v>83.48444444444445</v>
      </c>
      <c r="AA208" s="87">
        <v>77.975632614808</v>
      </c>
      <c r="AB208" s="93">
        <f t="shared" si="44"/>
        <v>77.975632614808</v>
      </c>
      <c r="AC208" s="90">
        <v>89.47368421052632</v>
      </c>
      <c r="AD208" s="82">
        <v>100</v>
      </c>
      <c r="AE208" s="94">
        <f t="shared" si="45"/>
        <v>92.71255060728745</v>
      </c>
      <c r="AF208" s="37">
        <f t="shared" si="46"/>
        <v>85.24409628570024</v>
      </c>
      <c r="AG208" s="38">
        <f t="shared" si="47"/>
        <v>77.82186321854255</v>
      </c>
    </row>
    <row r="209" spans="1:33" ht="15">
      <c r="A209" s="17">
        <v>208</v>
      </c>
      <c r="B209" s="18">
        <v>23350</v>
      </c>
      <c r="C209" s="19" t="s">
        <v>121</v>
      </c>
      <c r="D209" s="19" t="s">
        <v>241</v>
      </c>
      <c r="E209" s="20">
        <v>6</v>
      </c>
      <c r="F209" s="50">
        <v>0</v>
      </c>
      <c r="G209" s="51">
        <v>86.11263736263737</v>
      </c>
      <c r="H209" s="44">
        <f t="shared" si="36"/>
        <v>28.704212454212456</v>
      </c>
      <c r="I209" s="53">
        <v>75.00000000000003</v>
      </c>
      <c r="J209" s="45">
        <f t="shared" si="37"/>
        <v>75.00000000000003</v>
      </c>
      <c r="K209" s="36">
        <f t="shared" si="38"/>
        <v>47.22252747252749</v>
      </c>
      <c r="L209" s="66">
        <v>89.04109589041096</v>
      </c>
      <c r="M209" s="67">
        <v>100</v>
      </c>
      <c r="N209" s="92">
        <f t="shared" si="39"/>
        <v>92.46575342465754</v>
      </c>
      <c r="O209" s="68">
        <v>92.05089820359282</v>
      </c>
      <c r="P209" s="59">
        <v>94.19427504999999</v>
      </c>
      <c r="Q209" s="69">
        <v>83.43302990897269</v>
      </c>
      <c r="R209" s="70" t="s">
        <v>1</v>
      </c>
      <c r="S209" s="44">
        <f t="shared" si="40"/>
        <v>89.83655142852963</v>
      </c>
      <c r="T209" s="66">
        <v>78.88888888888889</v>
      </c>
      <c r="U209" s="59">
        <v>85</v>
      </c>
      <c r="V209" s="59">
        <v>100</v>
      </c>
      <c r="W209" s="92">
        <f t="shared" si="41"/>
        <v>88.33333333333333</v>
      </c>
      <c r="X209" s="103">
        <f t="shared" si="42"/>
        <v>90.58758860794154</v>
      </c>
      <c r="Y209" s="52">
        <v>83.46354166666667</v>
      </c>
      <c r="Z209" s="44">
        <f t="shared" si="43"/>
        <v>83.46354166666667</v>
      </c>
      <c r="AA209" s="87">
        <v>72.07122774133093</v>
      </c>
      <c r="AB209" s="93">
        <f t="shared" si="44"/>
        <v>72.07122774133093</v>
      </c>
      <c r="AC209" s="90">
        <v>73.68421052631578</v>
      </c>
      <c r="AD209" s="82">
        <v>100</v>
      </c>
      <c r="AE209" s="94">
        <f t="shared" si="45"/>
        <v>81.78137651821862</v>
      </c>
      <c r="AF209" s="37">
        <f t="shared" si="46"/>
        <v>80.35356736022051</v>
      </c>
      <c r="AG209" s="38">
        <f t="shared" si="47"/>
        <v>77.82096788177031</v>
      </c>
    </row>
    <row r="210" spans="1:33" ht="15">
      <c r="A210" s="17">
        <v>209</v>
      </c>
      <c r="B210" s="18">
        <v>18205</v>
      </c>
      <c r="C210" s="19" t="s">
        <v>205</v>
      </c>
      <c r="D210" s="19" t="s">
        <v>247</v>
      </c>
      <c r="E210" s="20">
        <v>6</v>
      </c>
      <c r="F210" s="50">
        <v>55.4</v>
      </c>
      <c r="G210" s="51">
        <v>85.31033781033783</v>
      </c>
      <c r="H210" s="44">
        <f t="shared" si="36"/>
        <v>65.37011260344593</v>
      </c>
      <c r="I210" s="53">
        <v>37</v>
      </c>
      <c r="J210" s="45">
        <f t="shared" si="37"/>
        <v>37</v>
      </c>
      <c r="K210" s="36">
        <f t="shared" si="38"/>
        <v>54.02206756206756</v>
      </c>
      <c r="L210" s="66">
        <v>80</v>
      </c>
      <c r="M210" s="67">
        <v>99.27007299270073</v>
      </c>
      <c r="N210" s="92">
        <f t="shared" si="39"/>
        <v>86.02189781021897</v>
      </c>
      <c r="O210" s="68">
        <v>87.51643909438698</v>
      </c>
      <c r="P210" s="59">
        <v>97.95121299999998</v>
      </c>
      <c r="Q210" s="69">
        <v>94.054417198522</v>
      </c>
      <c r="R210" s="70" t="s">
        <v>1</v>
      </c>
      <c r="S210" s="44">
        <f t="shared" si="40"/>
        <v>93.1157893332003</v>
      </c>
      <c r="T210" s="66">
        <v>86.25</v>
      </c>
      <c r="U210" s="59">
        <v>62.5</v>
      </c>
      <c r="V210" s="59">
        <v>100</v>
      </c>
      <c r="W210" s="92">
        <f t="shared" si="41"/>
        <v>85.46875</v>
      </c>
      <c r="X210" s="103">
        <f t="shared" si="42"/>
        <v>88.74882485736771</v>
      </c>
      <c r="Y210" s="52">
        <v>83.47440476190476</v>
      </c>
      <c r="Z210" s="44">
        <f t="shared" si="43"/>
        <v>83.47440476190476</v>
      </c>
      <c r="AA210" s="87">
        <v>62.32427366447989</v>
      </c>
      <c r="AB210" s="93">
        <f t="shared" si="44"/>
        <v>62.32427366447989</v>
      </c>
      <c r="AC210" s="90">
        <v>76.31578947368422</v>
      </c>
      <c r="AD210" s="82">
        <v>100</v>
      </c>
      <c r="AE210" s="94">
        <f t="shared" si="45"/>
        <v>83.60323886639677</v>
      </c>
      <c r="AF210" s="37">
        <f t="shared" si="46"/>
        <v>78.75749634894407</v>
      </c>
      <c r="AG210" s="38">
        <f t="shared" si="47"/>
        <v>77.80694199493823</v>
      </c>
    </row>
    <row r="211" spans="1:33" ht="15">
      <c r="A211" s="17">
        <v>210</v>
      </c>
      <c r="B211" s="18">
        <v>15837</v>
      </c>
      <c r="C211" s="19" t="s">
        <v>19</v>
      </c>
      <c r="D211" s="19" t="s">
        <v>212</v>
      </c>
      <c r="E211" s="20">
        <v>6</v>
      </c>
      <c r="F211" s="50">
        <v>91.55</v>
      </c>
      <c r="G211" s="51">
        <v>85.44973544973547</v>
      </c>
      <c r="H211" s="44">
        <f t="shared" si="36"/>
        <v>89.51657848324515</v>
      </c>
      <c r="I211" s="53">
        <v>0</v>
      </c>
      <c r="J211" s="45">
        <f t="shared" si="37"/>
        <v>0</v>
      </c>
      <c r="K211" s="36">
        <f t="shared" si="38"/>
        <v>53.70994708994709</v>
      </c>
      <c r="L211" s="66">
        <v>99.3993993993994</v>
      </c>
      <c r="M211" s="67">
        <v>100</v>
      </c>
      <c r="N211" s="92">
        <f t="shared" si="39"/>
        <v>99.58708708708708</v>
      </c>
      <c r="O211" s="68">
        <v>97.20770299318625</v>
      </c>
      <c r="P211" s="59">
        <v>94.1068312</v>
      </c>
      <c r="Q211" s="69">
        <v>96.06643356643356</v>
      </c>
      <c r="R211" s="70" t="s">
        <v>1</v>
      </c>
      <c r="S211" s="44">
        <f t="shared" si="40"/>
        <v>95.73378488492335</v>
      </c>
      <c r="T211" s="66">
        <v>100</v>
      </c>
      <c r="U211" s="59">
        <v>75</v>
      </c>
      <c r="V211" s="59">
        <v>100</v>
      </c>
      <c r="W211" s="92">
        <f t="shared" si="41"/>
        <v>93.75</v>
      </c>
      <c r="X211" s="103">
        <f t="shared" si="42"/>
        <v>96.87834878880417</v>
      </c>
      <c r="Y211" s="52">
        <v>50.36145833333333</v>
      </c>
      <c r="Z211" s="44">
        <f t="shared" si="43"/>
        <v>50.36145833333333</v>
      </c>
      <c r="AA211" s="87">
        <v>79.8500468603562</v>
      </c>
      <c r="AB211" s="93">
        <f t="shared" si="44"/>
        <v>79.8500468603562</v>
      </c>
      <c r="AC211" s="90">
        <v>89.47368421052632</v>
      </c>
      <c r="AD211" s="82">
        <v>100</v>
      </c>
      <c r="AE211" s="94">
        <f t="shared" si="45"/>
        <v>92.71255060728745</v>
      </c>
      <c r="AF211" s="37">
        <f t="shared" si="46"/>
        <v>70.76049574094857</v>
      </c>
      <c r="AG211" s="38">
        <f t="shared" si="47"/>
        <v>77.79752722989052</v>
      </c>
    </row>
    <row r="212" spans="1:33" ht="15">
      <c r="A212" s="17">
        <v>211</v>
      </c>
      <c r="B212" s="18">
        <v>95025</v>
      </c>
      <c r="C212" s="19" t="s">
        <v>60</v>
      </c>
      <c r="D212" s="19" t="s">
        <v>244</v>
      </c>
      <c r="E212" s="20">
        <v>6</v>
      </c>
      <c r="F212" s="50">
        <v>57.35</v>
      </c>
      <c r="G212" s="51">
        <v>88.75712250712249</v>
      </c>
      <c r="H212" s="44">
        <f t="shared" si="36"/>
        <v>67.8190408357075</v>
      </c>
      <c r="I212" s="53">
        <v>10</v>
      </c>
      <c r="J212" s="45">
        <f t="shared" si="37"/>
        <v>10</v>
      </c>
      <c r="K212" s="36">
        <f t="shared" si="38"/>
        <v>44.6914245014245</v>
      </c>
      <c r="L212" s="66">
        <v>84.7457627118644</v>
      </c>
      <c r="M212" s="67">
        <v>96.05734767025089</v>
      </c>
      <c r="N212" s="92">
        <f t="shared" si="39"/>
        <v>88.28063301136018</v>
      </c>
      <c r="O212" s="68">
        <v>98.50009309686729</v>
      </c>
      <c r="P212" s="59">
        <v>97.3124746</v>
      </c>
      <c r="Q212" s="69">
        <v>98.5718366181091</v>
      </c>
      <c r="R212" s="70" t="s">
        <v>1</v>
      </c>
      <c r="S212" s="44">
        <f t="shared" si="40"/>
        <v>98.06680468742653</v>
      </c>
      <c r="T212" s="71">
        <v>94.86111111111111</v>
      </c>
      <c r="U212" s="59">
        <v>85</v>
      </c>
      <c r="V212" s="59">
        <v>90</v>
      </c>
      <c r="W212" s="92">
        <f t="shared" si="41"/>
        <v>90.57291666666667</v>
      </c>
      <c r="X212" s="103">
        <f t="shared" si="42"/>
        <v>92.65355841284801</v>
      </c>
      <c r="Y212" s="52">
        <v>83.38437499999999</v>
      </c>
      <c r="Z212" s="44">
        <f t="shared" si="43"/>
        <v>83.38437499999999</v>
      </c>
      <c r="AA212" s="87">
        <v>78.53795688847245</v>
      </c>
      <c r="AB212" s="93">
        <f t="shared" si="44"/>
        <v>78.53795688847245</v>
      </c>
      <c r="AC212" s="90">
        <v>63.1578947368421</v>
      </c>
      <c r="AD212" s="82">
        <v>100</v>
      </c>
      <c r="AE212" s="94">
        <f t="shared" si="45"/>
        <v>74.49392712550608</v>
      </c>
      <c r="AF212" s="37">
        <f t="shared" si="46"/>
        <v>79.40453536569578</v>
      </c>
      <c r="AG212" s="38">
        <f t="shared" si="47"/>
        <v>77.76152241170242</v>
      </c>
    </row>
    <row r="213" spans="1:33" ht="15">
      <c r="A213" s="17">
        <v>212</v>
      </c>
      <c r="B213" s="18">
        <v>76147</v>
      </c>
      <c r="C213" s="19" t="s">
        <v>75</v>
      </c>
      <c r="D213" s="19" t="s">
        <v>222</v>
      </c>
      <c r="E213" s="20">
        <v>4</v>
      </c>
      <c r="F213" s="50">
        <v>70.5</v>
      </c>
      <c r="G213" s="51">
        <v>89.93080993080994</v>
      </c>
      <c r="H213" s="44">
        <f t="shared" si="36"/>
        <v>76.97693664360331</v>
      </c>
      <c r="I213" s="53">
        <v>31</v>
      </c>
      <c r="J213" s="45">
        <f t="shared" si="37"/>
        <v>31</v>
      </c>
      <c r="K213" s="36">
        <f t="shared" si="38"/>
        <v>58.58616198616198</v>
      </c>
      <c r="L213" s="66">
        <v>73.83177570093457</v>
      </c>
      <c r="M213" s="67">
        <v>100</v>
      </c>
      <c r="N213" s="92">
        <f t="shared" si="39"/>
        <v>82.00934579439252</v>
      </c>
      <c r="O213" s="68">
        <v>95.94649311238408</v>
      </c>
      <c r="P213" s="59">
        <v>94.66109105</v>
      </c>
      <c r="Q213" s="69">
        <v>99.16619373990483</v>
      </c>
      <c r="R213" s="70" t="s">
        <v>1</v>
      </c>
      <c r="S213" s="44">
        <f t="shared" si="40"/>
        <v>96.53088976369999</v>
      </c>
      <c r="T213" s="66">
        <v>96.52777777777779</v>
      </c>
      <c r="U213" s="59">
        <v>50</v>
      </c>
      <c r="V213" s="59">
        <v>100</v>
      </c>
      <c r="W213" s="92">
        <f t="shared" si="41"/>
        <v>86.19791666666667</v>
      </c>
      <c r="X213" s="103">
        <f t="shared" si="42"/>
        <v>88.65567755657034</v>
      </c>
      <c r="Y213" s="52">
        <v>83.37708333333333</v>
      </c>
      <c r="Z213" s="44">
        <f t="shared" si="43"/>
        <v>83.37708333333333</v>
      </c>
      <c r="AA213" s="87">
        <v>70.66541705716965</v>
      </c>
      <c r="AB213" s="93">
        <f t="shared" si="44"/>
        <v>70.66541705716965</v>
      </c>
      <c r="AC213" s="90">
        <v>57.89473684210527</v>
      </c>
      <c r="AD213" s="82">
        <v>100</v>
      </c>
      <c r="AE213" s="94">
        <f t="shared" si="45"/>
        <v>70.8502024291498</v>
      </c>
      <c r="AF213" s="37">
        <f t="shared" si="46"/>
        <v>76.44572212733686</v>
      </c>
      <c r="AG213" s="38">
        <f t="shared" si="47"/>
        <v>77.75779227079528</v>
      </c>
    </row>
    <row r="214" spans="1:33" ht="15">
      <c r="A214" s="17">
        <v>213</v>
      </c>
      <c r="B214" s="18">
        <v>15180</v>
      </c>
      <c r="C214" s="19" t="s">
        <v>19</v>
      </c>
      <c r="D214" s="19" t="s">
        <v>220</v>
      </c>
      <c r="E214" s="20">
        <v>6</v>
      </c>
      <c r="F214" s="50">
        <v>84.2</v>
      </c>
      <c r="G214" s="51">
        <v>68.64672364672366</v>
      </c>
      <c r="H214" s="44">
        <f t="shared" si="36"/>
        <v>79.01557454890789</v>
      </c>
      <c r="I214" s="53">
        <v>15.000000000000002</v>
      </c>
      <c r="J214" s="45">
        <f t="shared" si="37"/>
        <v>15.000000000000002</v>
      </c>
      <c r="K214" s="36">
        <f t="shared" si="38"/>
        <v>53.40934472934473</v>
      </c>
      <c r="L214" s="66">
        <v>93.82716049382715</v>
      </c>
      <c r="M214" s="67">
        <v>97.74011299435028</v>
      </c>
      <c r="N214" s="92">
        <f t="shared" si="39"/>
        <v>95.04995815024063</v>
      </c>
      <c r="O214" s="68">
        <v>96.39621764594459</v>
      </c>
      <c r="P214" s="59">
        <v>94.79901344999999</v>
      </c>
      <c r="Q214" s="69">
        <v>88.470066518847</v>
      </c>
      <c r="R214" s="70" t="s">
        <v>1</v>
      </c>
      <c r="S214" s="44">
        <f t="shared" si="40"/>
        <v>93.16350226792746</v>
      </c>
      <c r="T214" s="66">
        <v>98.61111111111111</v>
      </c>
      <c r="U214" s="59">
        <v>65</v>
      </c>
      <c r="V214" s="59">
        <v>100</v>
      </c>
      <c r="W214" s="92">
        <f t="shared" si="41"/>
        <v>90.72916666666667</v>
      </c>
      <c r="X214" s="103">
        <f t="shared" si="42"/>
        <v>93.43121750060058</v>
      </c>
      <c r="Y214" s="52">
        <v>66.86444444444444</v>
      </c>
      <c r="Z214" s="44">
        <f t="shared" si="43"/>
        <v>66.86444444444444</v>
      </c>
      <c r="AA214" s="87">
        <v>56.79475164011253</v>
      </c>
      <c r="AB214" s="93">
        <f t="shared" si="44"/>
        <v>56.79475164011253</v>
      </c>
      <c r="AC214" s="90">
        <v>94.73684210526315</v>
      </c>
      <c r="AD214" s="82">
        <v>100</v>
      </c>
      <c r="AE214" s="94">
        <f t="shared" si="45"/>
        <v>96.35627530364373</v>
      </c>
      <c r="AF214" s="37">
        <f t="shared" si="46"/>
        <v>74.18360859270953</v>
      </c>
      <c r="AG214" s="38">
        <f t="shared" si="47"/>
        <v>77.727799383193</v>
      </c>
    </row>
    <row r="215" spans="1:33" ht="15">
      <c r="A215" s="17">
        <v>214</v>
      </c>
      <c r="B215" s="18">
        <v>5628</v>
      </c>
      <c r="C215" s="19" t="s">
        <v>6</v>
      </c>
      <c r="D215" s="19" t="s">
        <v>217</v>
      </c>
      <c r="E215" s="20">
        <v>6</v>
      </c>
      <c r="F215" s="50">
        <v>90.85</v>
      </c>
      <c r="G215" s="51">
        <v>67.66687016687017</v>
      </c>
      <c r="H215" s="44">
        <f t="shared" si="36"/>
        <v>83.12229005562338</v>
      </c>
      <c r="I215" s="53">
        <v>16</v>
      </c>
      <c r="J215" s="45">
        <f t="shared" si="37"/>
        <v>16</v>
      </c>
      <c r="K215" s="36">
        <f t="shared" si="38"/>
        <v>56.273374033374026</v>
      </c>
      <c r="L215" s="66">
        <v>56.50224215246637</v>
      </c>
      <c r="M215" s="67">
        <v>99.11504424778761</v>
      </c>
      <c r="N215" s="92">
        <f t="shared" si="39"/>
        <v>69.81874280725427</v>
      </c>
      <c r="O215" s="68">
        <v>91.84556208457053</v>
      </c>
      <c r="P215" s="59">
        <v>100</v>
      </c>
      <c r="Q215" s="69">
        <v>94.69632164242942</v>
      </c>
      <c r="R215" s="70">
        <v>100</v>
      </c>
      <c r="S215" s="44">
        <f t="shared" si="40"/>
        <v>96.63547093174999</v>
      </c>
      <c r="T215" s="66">
        <v>95</v>
      </c>
      <c r="U215" s="59">
        <v>71.63</v>
      </c>
      <c r="V215" s="59">
        <v>100</v>
      </c>
      <c r="W215" s="92">
        <f t="shared" si="41"/>
        <v>91.0325</v>
      </c>
      <c r="X215" s="103">
        <f t="shared" si="42"/>
        <v>84.78818549560171</v>
      </c>
      <c r="Y215" s="52">
        <v>83.5</v>
      </c>
      <c r="Z215" s="44">
        <f t="shared" si="43"/>
        <v>83.5</v>
      </c>
      <c r="AA215" s="87">
        <v>60.8247422680413</v>
      </c>
      <c r="AB215" s="93">
        <f t="shared" si="44"/>
        <v>60.8247422680413</v>
      </c>
      <c r="AC215" s="90">
        <v>89.47368421052632</v>
      </c>
      <c r="AD215" s="82">
        <v>100</v>
      </c>
      <c r="AE215" s="94">
        <f t="shared" si="45"/>
        <v>92.71255060728745</v>
      </c>
      <c r="AF215" s="37">
        <f t="shared" si="46"/>
        <v>81.39214595767771</v>
      </c>
      <c r="AG215" s="38">
        <f t="shared" si="47"/>
        <v>77.72680738798658</v>
      </c>
    </row>
    <row r="216" spans="1:33" ht="15">
      <c r="A216" s="17">
        <v>215</v>
      </c>
      <c r="B216" s="18">
        <v>76041</v>
      </c>
      <c r="C216" s="19" t="s">
        <v>75</v>
      </c>
      <c r="D216" s="19" t="s">
        <v>228</v>
      </c>
      <c r="E216" s="20">
        <v>6</v>
      </c>
      <c r="F216" s="50">
        <v>59.95</v>
      </c>
      <c r="G216" s="51">
        <v>91.07549857549857</v>
      </c>
      <c r="H216" s="44">
        <f t="shared" si="36"/>
        <v>70.32516619183286</v>
      </c>
      <c r="I216" s="53">
        <v>32</v>
      </c>
      <c r="J216" s="45">
        <f t="shared" si="37"/>
        <v>32</v>
      </c>
      <c r="K216" s="36">
        <f t="shared" si="38"/>
        <v>54.99509971509971</v>
      </c>
      <c r="L216" s="66">
        <v>24.087591240875916</v>
      </c>
      <c r="M216" s="67">
        <v>93.47826086956522</v>
      </c>
      <c r="N216" s="92">
        <f t="shared" si="39"/>
        <v>45.772175499841325</v>
      </c>
      <c r="O216" s="68">
        <v>92.94726667280291</v>
      </c>
      <c r="P216" s="59">
        <v>96.78133615000002</v>
      </c>
      <c r="Q216" s="69">
        <v>96.18001046572475</v>
      </c>
      <c r="R216" s="70" t="s">
        <v>1</v>
      </c>
      <c r="S216" s="44">
        <f t="shared" si="40"/>
        <v>95.24330680174077</v>
      </c>
      <c r="T216" s="66">
        <v>96.94444444444444</v>
      </c>
      <c r="U216" s="59">
        <v>50</v>
      </c>
      <c r="V216" s="59">
        <v>100</v>
      </c>
      <c r="W216" s="92">
        <f t="shared" si="41"/>
        <v>86.35416666666666</v>
      </c>
      <c r="X216" s="103">
        <f t="shared" si="42"/>
        <v>73.67702625396618</v>
      </c>
      <c r="Y216" s="52">
        <v>100</v>
      </c>
      <c r="Z216" s="44">
        <f t="shared" si="43"/>
        <v>100</v>
      </c>
      <c r="AA216" s="87">
        <v>85.28584817244621</v>
      </c>
      <c r="AB216" s="93">
        <f t="shared" si="44"/>
        <v>85.28584817244621</v>
      </c>
      <c r="AC216" s="90">
        <v>84.21052631578947</v>
      </c>
      <c r="AD216" s="82">
        <v>100</v>
      </c>
      <c r="AE216" s="94">
        <f t="shared" si="45"/>
        <v>89.06882591093117</v>
      </c>
      <c r="AF216" s="37">
        <f t="shared" si="46"/>
        <v>93.13668425985303</v>
      </c>
      <c r="AG216" s="38">
        <f t="shared" si="47"/>
        <v>77.72450414854762</v>
      </c>
    </row>
    <row r="217" spans="1:33" ht="15">
      <c r="A217" s="17">
        <v>216</v>
      </c>
      <c r="B217" s="18">
        <v>73675</v>
      </c>
      <c r="C217" s="19" t="s">
        <v>32</v>
      </c>
      <c r="D217" s="19" t="s">
        <v>249</v>
      </c>
      <c r="E217" s="20">
        <v>6</v>
      </c>
      <c r="F217" s="50">
        <v>73.4</v>
      </c>
      <c r="G217" s="51">
        <v>88.2855107855108</v>
      </c>
      <c r="H217" s="44">
        <f t="shared" si="36"/>
        <v>78.3618369285036</v>
      </c>
      <c r="I217" s="53">
        <v>40</v>
      </c>
      <c r="J217" s="45">
        <f t="shared" si="37"/>
        <v>40</v>
      </c>
      <c r="K217" s="36">
        <f t="shared" si="38"/>
        <v>63.017102157102165</v>
      </c>
      <c r="L217" s="66">
        <v>64.67065868263472</v>
      </c>
      <c r="M217" s="67">
        <v>96.63865546218487</v>
      </c>
      <c r="N217" s="92">
        <f t="shared" si="39"/>
        <v>74.66065767624414</v>
      </c>
      <c r="O217" s="68">
        <v>69.71264367816093</v>
      </c>
      <c r="P217" s="59">
        <v>97.96874185</v>
      </c>
      <c r="Q217" s="69">
        <v>96.828447861605</v>
      </c>
      <c r="R217" s="70">
        <v>100</v>
      </c>
      <c r="S217" s="44">
        <f t="shared" si="40"/>
        <v>91.12745834744149</v>
      </c>
      <c r="T217" s="66">
        <v>50.83333333333333</v>
      </c>
      <c r="U217" s="59">
        <v>87.5</v>
      </c>
      <c r="V217" s="59">
        <v>100</v>
      </c>
      <c r="W217" s="92">
        <f t="shared" si="41"/>
        <v>78.4375</v>
      </c>
      <c r="X217" s="103">
        <f t="shared" si="42"/>
        <v>82.00274640947426</v>
      </c>
      <c r="Y217" s="52">
        <v>83.49791666666667</v>
      </c>
      <c r="Z217" s="44">
        <f t="shared" si="43"/>
        <v>83.49791666666667</v>
      </c>
      <c r="AA217" s="87">
        <v>76.5698219306467</v>
      </c>
      <c r="AB217" s="93">
        <f t="shared" si="44"/>
        <v>76.5698219306467</v>
      </c>
      <c r="AC217" s="90">
        <v>71.05263157894737</v>
      </c>
      <c r="AD217" s="82">
        <v>100</v>
      </c>
      <c r="AE217" s="94">
        <f t="shared" si="45"/>
        <v>79.95951417004049</v>
      </c>
      <c r="AF217" s="37">
        <f t="shared" si="46"/>
        <v>80.78911453965867</v>
      </c>
      <c r="AG217" s="38">
        <f t="shared" si="47"/>
        <v>77.7201648110736</v>
      </c>
    </row>
    <row r="218" spans="1:33" ht="15">
      <c r="A218" s="17">
        <v>217</v>
      </c>
      <c r="B218" s="18">
        <v>68418</v>
      </c>
      <c r="C218" s="19" t="s">
        <v>43</v>
      </c>
      <c r="D218" s="19" t="s">
        <v>253</v>
      </c>
      <c r="E218" s="20">
        <v>6</v>
      </c>
      <c r="F218" s="50">
        <v>65</v>
      </c>
      <c r="G218" s="51">
        <v>87.77726902726903</v>
      </c>
      <c r="H218" s="44">
        <f t="shared" si="36"/>
        <v>72.59242300908967</v>
      </c>
      <c r="I218" s="53">
        <v>0</v>
      </c>
      <c r="J218" s="45">
        <f t="shared" si="37"/>
        <v>0</v>
      </c>
      <c r="K218" s="36">
        <f t="shared" si="38"/>
        <v>43.5554538054538</v>
      </c>
      <c r="L218" s="66">
        <v>82.48175182481752</v>
      </c>
      <c r="M218" s="67">
        <v>93.43065693430657</v>
      </c>
      <c r="N218" s="92">
        <f t="shared" si="39"/>
        <v>85.90328467153284</v>
      </c>
      <c r="O218" s="68">
        <v>79.32581145739042</v>
      </c>
      <c r="P218" s="59">
        <v>97.95308935</v>
      </c>
      <c r="Q218" s="69">
        <v>98.93434169817806</v>
      </c>
      <c r="R218" s="70">
        <v>100</v>
      </c>
      <c r="S218" s="44">
        <f t="shared" si="40"/>
        <v>94.05331062639212</v>
      </c>
      <c r="T218" s="66">
        <v>97.22222222222221</v>
      </c>
      <c r="U218" s="59">
        <v>82.5</v>
      </c>
      <c r="V218" s="59">
        <v>100</v>
      </c>
      <c r="W218" s="92">
        <f t="shared" si="41"/>
        <v>94.58333333333333</v>
      </c>
      <c r="X218" s="103">
        <f t="shared" si="42"/>
        <v>90.89930478583666</v>
      </c>
      <c r="Y218" s="52">
        <v>83.44687499999999</v>
      </c>
      <c r="Z218" s="44">
        <f t="shared" si="43"/>
        <v>83.44687499999999</v>
      </c>
      <c r="AA218" s="87">
        <v>96.06373008434879</v>
      </c>
      <c r="AB218" s="93">
        <f t="shared" si="44"/>
        <v>96.06373008434879</v>
      </c>
      <c r="AC218" s="90">
        <v>55.26315789473685</v>
      </c>
      <c r="AD218" s="82">
        <v>100</v>
      </c>
      <c r="AE218" s="94">
        <f t="shared" si="45"/>
        <v>69.02834008097166</v>
      </c>
      <c r="AF218" s="37">
        <f t="shared" si="46"/>
        <v>81.59964354529427</v>
      </c>
      <c r="AG218" s="38">
        <f t="shared" si="47"/>
        <v>77.71067009354313</v>
      </c>
    </row>
    <row r="219" spans="1:33" ht="15">
      <c r="A219" s="17">
        <v>218</v>
      </c>
      <c r="B219" s="18">
        <v>19532</v>
      </c>
      <c r="C219" s="19" t="s">
        <v>151</v>
      </c>
      <c r="D219" s="19" t="s">
        <v>252</v>
      </c>
      <c r="E219" s="20">
        <v>6</v>
      </c>
      <c r="F219" s="50">
        <v>60.45</v>
      </c>
      <c r="G219" s="51">
        <v>75.94576719576719</v>
      </c>
      <c r="H219" s="44">
        <f t="shared" si="36"/>
        <v>65.61525573192239</v>
      </c>
      <c r="I219" s="53">
        <v>15.000000000000002</v>
      </c>
      <c r="J219" s="45">
        <f t="shared" si="37"/>
        <v>15.000000000000002</v>
      </c>
      <c r="K219" s="36">
        <f t="shared" si="38"/>
        <v>45.36915343915343</v>
      </c>
      <c r="L219" s="66">
        <v>50.23041474654377</v>
      </c>
      <c r="M219" s="67">
        <v>98.51851851851852</v>
      </c>
      <c r="N219" s="92">
        <f t="shared" si="39"/>
        <v>65.32044717528588</v>
      </c>
      <c r="O219" s="68">
        <v>87.62743595923428</v>
      </c>
      <c r="P219" s="59">
        <v>97.34997394999999</v>
      </c>
      <c r="Q219" s="69">
        <v>78.86889460154242</v>
      </c>
      <c r="R219" s="70">
        <v>100</v>
      </c>
      <c r="S219" s="44">
        <f t="shared" si="40"/>
        <v>90.96157612769417</v>
      </c>
      <c r="T219" s="66">
        <v>95.55555555555556</v>
      </c>
      <c r="U219" s="59">
        <v>42.5</v>
      </c>
      <c r="V219" s="59">
        <v>100</v>
      </c>
      <c r="W219" s="92">
        <f t="shared" si="41"/>
        <v>83.95833333333334</v>
      </c>
      <c r="X219" s="103">
        <f t="shared" si="42"/>
        <v>79.3044759878587</v>
      </c>
      <c r="Y219" s="52">
        <v>100</v>
      </c>
      <c r="Z219" s="44">
        <f t="shared" si="43"/>
        <v>100</v>
      </c>
      <c r="AA219" s="87">
        <v>86.50421743205263</v>
      </c>
      <c r="AB219" s="93">
        <f t="shared" si="44"/>
        <v>86.50421743205263</v>
      </c>
      <c r="AC219" s="90">
        <v>78.94736842105263</v>
      </c>
      <c r="AD219" s="82">
        <v>100</v>
      </c>
      <c r="AE219" s="94">
        <f t="shared" si="45"/>
        <v>85.4251012145749</v>
      </c>
      <c r="AF219" s="37">
        <f t="shared" si="46"/>
        <v>92.22660681694867</v>
      </c>
      <c r="AG219" s="38">
        <f t="shared" si="47"/>
        <v>77.68626380975363</v>
      </c>
    </row>
    <row r="220" spans="1:33" ht="15">
      <c r="A220" s="17">
        <v>219</v>
      </c>
      <c r="B220" s="18">
        <v>97001</v>
      </c>
      <c r="C220" s="19" t="s">
        <v>214</v>
      </c>
      <c r="D220" s="19" t="s">
        <v>215</v>
      </c>
      <c r="E220" s="20">
        <v>6</v>
      </c>
      <c r="F220" s="50">
        <v>69.05</v>
      </c>
      <c r="G220" s="51">
        <v>93.70014245014244</v>
      </c>
      <c r="H220" s="44">
        <f t="shared" si="36"/>
        <v>77.26671415004748</v>
      </c>
      <c r="I220" s="53">
        <v>46</v>
      </c>
      <c r="J220" s="45">
        <f t="shared" si="37"/>
        <v>46</v>
      </c>
      <c r="K220" s="36">
        <f t="shared" si="38"/>
        <v>64.76002849002849</v>
      </c>
      <c r="L220" s="66">
        <v>94.3089430894309</v>
      </c>
      <c r="M220" s="67">
        <v>98.93617021276596</v>
      </c>
      <c r="N220" s="92">
        <f t="shared" si="39"/>
        <v>95.7549515654731</v>
      </c>
      <c r="O220" s="68">
        <v>61.16651895785754</v>
      </c>
      <c r="P220" s="59">
        <v>94.21055380000001</v>
      </c>
      <c r="Q220" s="69">
        <v>97.58181291630467</v>
      </c>
      <c r="R220" s="70" t="s">
        <v>1</v>
      </c>
      <c r="S220" s="44">
        <f t="shared" si="40"/>
        <v>84.2669287902053</v>
      </c>
      <c r="T220" s="66">
        <v>97.22222222222221</v>
      </c>
      <c r="U220" s="67">
        <v>85</v>
      </c>
      <c r="V220" s="59">
        <v>100</v>
      </c>
      <c r="W220" s="92">
        <f t="shared" si="41"/>
        <v>95.20833333333333</v>
      </c>
      <c r="X220" s="103">
        <f t="shared" si="42"/>
        <v>91.05041880893803</v>
      </c>
      <c r="Y220" s="52">
        <v>83.44270833333333</v>
      </c>
      <c r="Z220" s="44">
        <f t="shared" si="43"/>
        <v>83.44270833333333</v>
      </c>
      <c r="AA220" s="87">
        <v>63.636363636363726</v>
      </c>
      <c r="AB220" s="93">
        <f t="shared" si="44"/>
        <v>63.636363636363726</v>
      </c>
      <c r="AC220" s="90">
        <v>39.473684210526315</v>
      </c>
      <c r="AD220" s="82">
        <v>100</v>
      </c>
      <c r="AE220" s="94">
        <f t="shared" si="45"/>
        <v>58.097165991902834</v>
      </c>
      <c r="AF220" s="37">
        <f t="shared" si="46"/>
        <v>70.74897951555026</v>
      </c>
      <c r="AG220" s="38">
        <f t="shared" si="47"/>
        <v>77.67176502780103</v>
      </c>
    </row>
    <row r="221" spans="1:33" ht="15">
      <c r="A221" s="17">
        <v>220</v>
      </c>
      <c r="B221" s="18">
        <v>50450</v>
      </c>
      <c r="C221" s="19" t="s">
        <v>9</v>
      </c>
      <c r="D221" s="19" t="s">
        <v>231</v>
      </c>
      <c r="E221" s="20">
        <v>6</v>
      </c>
      <c r="F221" s="50">
        <v>90.95</v>
      </c>
      <c r="G221" s="51">
        <v>76.13603988603988</v>
      </c>
      <c r="H221" s="44">
        <f t="shared" si="36"/>
        <v>86.01201329534663</v>
      </c>
      <c r="I221" s="53">
        <v>57.00000000000001</v>
      </c>
      <c r="J221" s="45">
        <f t="shared" si="37"/>
        <v>57.00000000000001</v>
      </c>
      <c r="K221" s="36">
        <f t="shared" si="38"/>
        <v>74.40720797720797</v>
      </c>
      <c r="L221" s="66">
        <v>33.01435406698564</v>
      </c>
      <c r="M221" s="67">
        <v>100</v>
      </c>
      <c r="N221" s="92">
        <f t="shared" si="39"/>
        <v>53.94736842105263</v>
      </c>
      <c r="O221" s="68">
        <v>94.49386961722487</v>
      </c>
      <c r="P221" s="59">
        <v>90.1860641</v>
      </c>
      <c r="Q221" s="69">
        <v>94.77611940298507</v>
      </c>
      <c r="R221" s="70" t="s">
        <v>1</v>
      </c>
      <c r="S221" s="44">
        <f t="shared" si="40"/>
        <v>93.09379769566993</v>
      </c>
      <c r="T221" s="66">
        <v>100</v>
      </c>
      <c r="U221" s="59">
        <v>65</v>
      </c>
      <c r="V221" s="59">
        <v>90</v>
      </c>
      <c r="W221" s="92">
        <f t="shared" si="41"/>
        <v>87.5</v>
      </c>
      <c r="X221" s="103">
        <f t="shared" si="42"/>
        <v>76.31646644668902</v>
      </c>
      <c r="Y221" s="52">
        <v>100</v>
      </c>
      <c r="Z221" s="44">
        <f t="shared" si="43"/>
        <v>100</v>
      </c>
      <c r="AA221" s="87">
        <v>66.54170571696353</v>
      </c>
      <c r="AB221" s="93">
        <f t="shared" si="44"/>
        <v>66.54170571696353</v>
      </c>
      <c r="AC221" s="90">
        <v>47.368421052631575</v>
      </c>
      <c r="AD221" s="82">
        <v>100</v>
      </c>
      <c r="AE221" s="94">
        <f t="shared" si="45"/>
        <v>63.56275303643724</v>
      </c>
      <c r="AF221" s="37">
        <f t="shared" si="46"/>
        <v>80.6297785231589</v>
      </c>
      <c r="AG221" s="38">
        <f t="shared" si="47"/>
        <v>77.65993958338078</v>
      </c>
    </row>
    <row r="222" spans="1:33" ht="15">
      <c r="A222" s="17">
        <v>221</v>
      </c>
      <c r="B222" s="18">
        <v>5190</v>
      </c>
      <c r="C222" s="19" t="s">
        <v>6</v>
      </c>
      <c r="D222" s="19" t="s">
        <v>225</v>
      </c>
      <c r="E222" s="20">
        <v>6</v>
      </c>
      <c r="F222" s="50">
        <v>39.3</v>
      </c>
      <c r="G222" s="51">
        <v>75.05494505494507</v>
      </c>
      <c r="H222" s="44">
        <f t="shared" si="36"/>
        <v>51.21831501831502</v>
      </c>
      <c r="I222" s="53">
        <v>49</v>
      </c>
      <c r="J222" s="45">
        <f t="shared" si="37"/>
        <v>49</v>
      </c>
      <c r="K222" s="36">
        <f t="shared" si="38"/>
        <v>50.330989010989015</v>
      </c>
      <c r="L222" s="66">
        <v>83.18181818181817</v>
      </c>
      <c r="M222" s="67">
        <v>99.13793103448276</v>
      </c>
      <c r="N222" s="92">
        <f t="shared" si="39"/>
        <v>88.16810344827586</v>
      </c>
      <c r="O222" s="68">
        <v>82.48275784475874</v>
      </c>
      <c r="P222" s="59">
        <v>98.56070919999999</v>
      </c>
      <c r="Q222" s="69">
        <v>97.8763567720623</v>
      </c>
      <c r="R222" s="70">
        <v>100</v>
      </c>
      <c r="S222" s="44">
        <f t="shared" si="40"/>
        <v>94.72995595420525</v>
      </c>
      <c r="T222" s="66">
        <v>83.33333333333334</v>
      </c>
      <c r="U222" s="59">
        <v>20</v>
      </c>
      <c r="V222" s="59">
        <v>100</v>
      </c>
      <c r="W222" s="92">
        <f t="shared" si="41"/>
        <v>73.75</v>
      </c>
      <c r="X222" s="103">
        <f t="shared" si="42"/>
        <v>87.90922376099245</v>
      </c>
      <c r="Y222" s="52">
        <v>100</v>
      </c>
      <c r="Z222" s="44">
        <f t="shared" si="43"/>
        <v>100</v>
      </c>
      <c r="AA222" s="87">
        <v>100.00000000000016</v>
      </c>
      <c r="AB222" s="93">
        <f t="shared" si="44"/>
        <v>100.00000000000016</v>
      </c>
      <c r="AC222" s="90">
        <v>15.789473684210526</v>
      </c>
      <c r="AD222" s="82">
        <v>100</v>
      </c>
      <c r="AE222" s="94">
        <f t="shared" si="45"/>
        <v>41.70040485829959</v>
      </c>
      <c r="AF222" s="37">
        <f t="shared" si="46"/>
        <v>81.0526315789474</v>
      </c>
      <c r="AG222" s="38">
        <f t="shared" si="47"/>
        <v>77.65093993817374</v>
      </c>
    </row>
    <row r="223" spans="1:33" ht="15">
      <c r="A223" s="17">
        <v>222</v>
      </c>
      <c r="B223" s="18">
        <v>5658</v>
      </c>
      <c r="C223" s="19" t="s">
        <v>6</v>
      </c>
      <c r="D223" s="19" t="s">
        <v>257</v>
      </c>
      <c r="E223" s="20">
        <v>6</v>
      </c>
      <c r="F223" s="50">
        <v>61.25</v>
      </c>
      <c r="G223" s="51">
        <v>86.97649572649573</v>
      </c>
      <c r="H223" s="44">
        <f t="shared" si="36"/>
        <v>69.82549857549857</v>
      </c>
      <c r="I223" s="53">
        <v>10</v>
      </c>
      <c r="J223" s="45">
        <f t="shared" si="37"/>
        <v>10</v>
      </c>
      <c r="K223" s="36">
        <f t="shared" si="38"/>
        <v>45.89529914529914</v>
      </c>
      <c r="L223" s="66">
        <v>91.04477611940298</v>
      </c>
      <c r="M223" s="67">
        <v>84</v>
      </c>
      <c r="N223" s="92">
        <f t="shared" si="39"/>
        <v>88.84328358208955</v>
      </c>
      <c r="O223" s="68">
        <v>98.62637362637363</v>
      </c>
      <c r="P223" s="59">
        <v>97.01407065</v>
      </c>
      <c r="Q223" s="69">
        <v>91.10275689223057</v>
      </c>
      <c r="R223" s="70">
        <v>100</v>
      </c>
      <c r="S223" s="44">
        <f t="shared" si="40"/>
        <v>96.68580029215104</v>
      </c>
      <c r="T223" s="66">
        <v>96.52777777777779</v>
      </c>
      <c r="U223" s="59">
        <v>50</v>
      </c>
      <c r="V223" s="59">
        <v>100</v>
      </c>
      <c r="W223" s="92">
        <f t="shared" si="41"/>
        <v>86.19791666666667</v>
      </c>
      <c r="X223" s="103">
        <f t="shared" si="42"/>
        <v>91.45121688302959</v>
      </c>
      <c r="Y223" s="52">
        <v>100</v>
      </c>
      <c r="Z223" s="44">
        <f t="shared" si="43"/>
        <v>100</v>
      </c>
      <c r="AA223" s="87">
        <v>59.887535145267165</v>
      </c>
      <c r="AB223" s="93">
        <f t="shared" si="44"/>
        <v>59.887535145267165</v>
      </c>
      <c r="AC223" s="90">
        <v>50</v>
      </c>
      <c r="AD223" s="82">
        <v>100</v>
      </c>
      <c r="AE223" s="94">
        <f t="shared" si="45"/>
        <v>65.38461538461539</v>
      </c>
      <c r="AF223" s="37">
        <f t="shared" si="46"/>
        <v>79.72469540768512</v>
      </c>
      <c r="AG223" s="38">
        <f t="shared" si="47"/>
        <v>77.64942474534571</v>
      </c>
    </row>
    <row r="224" spans="1:33" ht="15">
      <c r="A224" s="17">
        <v>223</v>
      </c>
      <c r="B224" s="18">
        <v>15476</v>
      </c>
      <c r="C224" s="19" t="s">
        <v>19</v>
      </c>
      <c r="D224" s="19" t="s">
        <v>218</v>
      </c>
      <c r="E224" s="20">
        <v>6</v>
      </c>
      <c r="F224" s="50">
        <v>78.6</v>
      </c>
      <c r="G224" s="51">
        <v>78.41625966625966</v>
      </c>
      <c r="H224" s="44">
        <f t="shared" si="36"/>
        <v>78.53875322208654</v>
      </c>
      <c r="I224" s="53">
        <v>5</v>
      </c>
      <c r="J224" s="45">
        <f t="shared" si="37"/>
        <v>5</v>
      </c>
      <c r="K224" s="36">
        <f t="shared" si="38"/>
        <v>49.12325193325192</v>
      </c>
      <c r="L224" s="66">
        <v>86.48648648648648</v>
      </c>
      <c r="M224" s="67">
        <v>98.66666666666667</v>
      </c>
      <c r="N224" s="92">
        <f t="shared" si="39"/>
        <v>90.2927927927928</v>
      </c>
      <c r="O224" s="68">
        <v>85.30517534691337</v>
      </c>
      <c r="P224" s="59">
        <v>97.0805166</v>
      </c>
      <c r="Q224" s="69">
        <v>99.39707149009475</v>
      </c>
      <c r="R224" s="70" t="s">
        <v>1</v>
      </c>
      <c r="S224" s="44">
        <f t="shared" si="40"/>
        <v>93.86888306995333</v>
      </c>
      <c r="T224" s="66">
        <v>97.77777777777779</v>
      </c>
      <c r="U224" s="59">
        <v>71.63</v>
      </c>
      <c r="V224" s="59">
        <v>100</v>
      </c>
      <c r="W224" s="92">
        <f t="shared" si="41"/>
        <v>92.07416666666667</v>
      </c>
      <c r="X224" s="103">
        <f t="shared" si="42"/>
        <v>92.07950367843178</v>
      </c>
      <c r="Y224" s="52">
        <v>66.92142857142858</v>
      </c>
      <c r="Z224" s="44">
        <f t="shared" si="43"/>
        <v>66.92142857142858</v>
      </c>
      <c r="AA224" s="87">
        <v>79.10028116213694</v>
      </c>
      <c r="AB224" s="93">
        <f t="shared" si="44"/>
        <v>79.10028116213694</v>
      </c>
      <c r="AC224" s="90">
        <v>86.8421052631579</v>
      </c>
      <c r="AD224" s="82">
        <v>100</v>
      </c>
      <c r="AE224" s="94">
        <f t="shared" si="45"/>
        <v>90.89068825910931</v>
      </c>
      <c r="AF224" s="37">
        <f t="shared" si="46"/>
        <v>77.4516798028342</v>
      </c>
      <c r="AG224" s="38">
        <f t="shared" si="47"/>
        <v>77.63712377915678</v>
      </c>
    </row>
    <row r="225" spans="1:33" ht="15">
      <c r="A225" s="17">
        <v>224</v>
      </c>
      <c r="B225" s="18">
        <v>5541</v>
      </c>
      <c r="C225" s="19" t="s">
        <v>6</v>
      </c>
      <c r="D225" s="19" t="s">
        <v>227</v>
      </c>
      <c r="E225" s="20">
        <v>6</v>
      </c>
      <c r="F225" s="50">
        <v>60.3</v>
      </c>
      <c r="G225" s="51">
        <v>83.46459096459095</v>
      </c>
      <c r="H225" s="44">
        <f t="shared" si="36"/>
        <v>68.02153032153032</v>
      </c>
      <c r="I225" s="53">
        <v>15.000000000000002</v>
      </c>
      <c r="J225" s="45">
        <f t="shared" si="37"/>
        <v>15.000000000000002</v>
      </c>
      <c r="K225" s="36">
        <f t="shared" si="38"/>
        <v>46.81291819291819</v>
      </c>
      <c r="L225" s="66">
        <v>93.43283582089552</v>
      </c>
      <c r="M225" s="67">
        <v>93.58288770053476</v>
      </c>
      <c r="N225" s="92">
        <f t="shared" si="39"/>
        <v>93.47972703328278</v>
      </c>
      <c r="O225" s="68">
        <v>98.29760839424048</v>
      </c>
      <c r="P225" s="59">
        <v>98.1428148</v>
      </c>
      <c r="Q225" s="69">
        <v>98.9113530326594</v>
      </c>
      <c r="R225" s="70">
        <v>100</v>
      </c>
      <c r="S225" s="44">
        <f t="shared" si="40"/>
        <v>98.83794405672498</v>
      </c>
      <c r="T225" s="66">
        <v>91.25</v>
      </c>
      <c r="U225" s="59">
        <v>50</v>
      </c>
      <c r="V225" s="59">
        <v>100</v>
      </c>
      <c r="W225" s="92">
        <f t="shared" si="41"/>
        <v>84.21875</v>
      </c>
      <c r="X225" s="103">
        <f t="shared" si="42"/>
        <v>93.77081843600311</v>
      </c>
      <c r="Y225" s="52">
        <v>83.37291666666667</v>
      </c>
      <c r="Z225" s="44">
        <f t="shared" si="43"/>
        <v>83.37291666666667</v>
      </c>
      <c r="AA225" s="87">
        <v>69.821930646673</v>
      </c>
      <c r="AB225" s="93">
        <f t="shared" si="44"/>
        <v>69.821930646673</v>
      </c>
      <c r="AC225" s="90">
        <v>60.526315789473685</v>
      </c>
      <c r="AD225" s="82">
        <v>100</v>
      </c>
      <c r="AE225" s="94">
        <f t="shared" si="45"/>
        <v>72.67206477732793</v>
      </c>
      <c r="AF225" s="37">
        <f t="shared" si="46"/>
        <v>76.846167948133</v>
      </c>
      <c r="AG225" s="38">
        <f t="shared" si="47"/>
        <v>77.60937819223808</v>
      </c>
    </row>
    <row r="226" spans="1:33" ht="15">
      <c r="A226" s="17">
        <v>225</v>
      </c>
      <c r="B226" s="18">
        <v>66001</v>
      </c>
      <c r="C226" s="19" t="s">
        <v>51</v>
      </c>
      <c r="D226" s="19" t="s">
        <v>230</v>
      </c>
      <c r="E226" s="20">
        <v>1</v>
      </c>
      <c r="F226" s="50">
        <v>87.5</v>
      </c>
      <c r="G226" s="51">
        <v>86.52625152625154</v>
      </c>
      <c r="H226" s="44">
        <f t="shared" si="36"/>
        <v>87.17541717541718</v>
      </c>
      <c r="I226" s="53">
        <v>11</v>
      </c>
      <c r="J226" s="45">
        <f t="shared" si="37"/>
        <v>11</v>
      </c>
      <c r="K226" s="36">
        <f t="shared" si="38"/>
        <v>56.7052503052503</v>
      </c>
      <c r="L226" s="66">
        <v>86.05917589399165</v>
      </c>
      <c r="M226" s="67">
        <v>99.77111943404078</v>
      </c>
      <c r="N226" s="92">
        <f t="shared" si="39"/>
        <v>90.34415825025701</v>
      </c>
      <c r="O226" s="68">
        <v>76.50270732802156</v>
      </c>
      <c r="P226" s="59">
        <v>79.1423291</v>
      </c>
      <c r="Q226" s="69">
        <v>95.12436468312868</v>
      </c>
      <c r="R226" s="70">
        <v>100</v>
      </c>
      <c r="S226" s="44">
        <f t="shared" si="40"/>
        <v>87.69235027778757</v>
      </c>
      <c r="T226" s="66">
        <v>96.52777777777779</v>
      </c>
      <c r="U226" s="59">
        <v>50</v>
      </c>
      <c r="V226" s="59">
        <v>100</v>
      </c>
      <c r="W226" s="92">
        <f t="shared" si="41"/>
        <v>86.19791666666667</v>
      </c>
      <c r="X226" s="103">
        <f t="shared" si="42"/>
        <v>88.45418674455118</v>
      </c>
      <c r="Y226" s="52">
        <v>66.86274801587302</v>
      </c>
      <c r="Z226" s="44">
        <f t="shared" si="43"/>
        <v>66.86274801587302</v>
      </c>
      <c r="AA226" s="87">
        <v>64.57357075913785</v>
      </c>
      <c r="AB226" s="93">
        <f t="shared" si="44"/>
        <v>64.57357075913785</v>
      </c>
      <c r="AC226" s="90">
        <v>100</v>
      </c>
      <c r="AD226" s="82">
        <v>100</v>
      </c>
      <c r="AE226" s="94">
        <f t="shared" si="45"/>
        <v>100</v>
      </c>
      <c r="AF226" s="37">
        <f t="shared" si="46"/>
        <v>77.11729002794888</v>
      </c>
      <c r="AG226" s="38">
        <f t="shared" si="47"/>
        <v>77.56964077005009</v>
      </c>
    </row>
    <row r="227" spans="1:33" ht="15">
      <c r="A227" s="17">
        <v>226</v>
      </c>
      <c r="B227" s="18">
        <v>99001</v>
      </c>
      <c r="C227" s="19" t="s">
        <v>250</v>
      </c>
      <c r="D227" s="19" t="s">
        <v>251</v>
      </c>
      <c r="E227" s="20">
        <v>4</v>
      </c>
      <c r="F227" s="50">
        <v>48</v>
      </c>
      <c r="G227" s="51">
        <v>78.40608465608466</v>
      </c>
      <c r="H227" s="44">
        <f t="shared" si="36"/>
        <v>58.135361552028215</v>
      </c>
      <c r="I227" s="53">
        <v>11</v>
      </c>
      <c r="J227" s="45">
        <f t="shared" si="37"/>
        <v>11</v>
      </c>
      <c r="K227" s="36">
        <f t="shared" si="38"/>
        <v>39.281216931216925</v>
      </c>
      <c r="L227" s="66">
        <v>95.6140350877193</v>
      </c>
      <c r="M227" s="67">
        <v>99.19028340080972</v>
      </c>
      <c r="N227" s="92">
        <f t="shared" si="39"/>
        <v>96.73161268556005</v>
      </c>
      <c r="O227" s="68">
        <v>94.07314076126478</v>
      </c>
      <c r="P227" s="59">
        <v>93.88850575000001</v>
      </c>
      <c r="Q227" s="69">
        <v>94.53666736709393</v>
      </c>
      <c r="R227" s="70" t="s">
        <v>1</v>
      </c>
      <c r="S227" s="44">
        <f t="shared" si="40"/>
        <v>94.10725081072826</v>
      </c>
      <c r="T227" s="66">
        <v>96.52777777777779</v>
      </c>
      <c r="U227" s="59">
        <v>53</v>
      </c>
      <c r="V227" s="59">
        <v>100</v>
      </c>
      <c r="W227" s="92">
        <f t="shared" si="41"/>
        <v>86.94791666666667</v>
      </c>
      <c r="X227" s="103">
        <f t="shared" si="42"/>
        <v>93.72512873184867</v>
      </c>
      <c r="Y227" s="52">
        <v>83.45729166666666</v>
      </c>
      <c r="Z227" s="44">
        <f t="shared" si="43"/>
        <v>83.45729166666666</v>
      </c>
      <c r="AA227" s="87">
        <v>67.47891283973765</v>
      </c>
      <c r="AB227" s="93">
        <f t="shared" si="44"/>
        <v>67.47891283973765</v>
      </c>
      <c r="AC227" s="90">
        <v>78.94736842105263</v>
      </c>
      <c r="AD227" s="82">
        <v>100</v>
      </c>
      <c r="AE227" s="94">
        <f t="shared" si="45"/>
        <v>85.4251012145749</v>
      </c>
      <c r="AF227" s="37">
        <f t="shared" si="46"/>
        <v>80.5016945336778</v>
      </c>
      <c r="AG227" s="38">
        <f t="shared" si="47"/>
        <v>77.54697269245398</v>
      </c>
    </row>
    <row r="228" spans="1:33" ht="15">
      <c r="A228" s="17">
        <v>227</v>
      </c>
      <c r="B228" s="18">
        <v>41396</v>
      </c>
      <c r="C228" s="19" t="s">
        <v>15</v>
      </c>
      <c r="D228" s="19" t="s">
        <v>237</v>
      </c>
      <c r="E228" s="20">
        <v>6</v>
      </c>
      <c r="F228" s="50">
        <v>95.3</v>
      </c>
      <c r="G228" s="51">
        <v>99.44444444444444</v>
      </c>
      <c r="H228" s="44">
        <f t="shared" si="36"/>
        <v>96.68148148148148</v>
      </c>
      <c r="I228" s="53">
        <v>5</v>
      </c>
      <c r="J228" s="45">
        <f t="shared" si="37"/>
        <v>5</v>
      </c>
      <c r="K228" s="36">
        <f t="shared" si="38"/>
        <v>60.00888888888889</v>
      </c>
      <c r="L228" s="66">
        <v>29.684908789386398</v>
      </c>
      <c r="M228" s="67">
        <v>82.31884057971016</v>
      </c>
      <c r="N228" s="92">
        <f t="shared" si="39"/>
        <v>46.13301247386257</v>
      </c>
      <c r="O228" s="68">
        <v>97.1501018170426</v>
      </c>
      <c r="P228" s="59">
        <v>99.43194729999999</v>
      </c>
      <c r="Q228" s="69">
        <v>98.89756545705099</v>
      </c>
      <c r="R228" s="70">
        <v>100</v>
      </c>
      <c r="S228" s="44">
        <f t="shared" si="40"/>
        <v>98.86990364352339</v>
      </c>
      <c r="T228" s="66">
        <v>93.05555555555554</v>
      </c>
      <c r="U228" s="59">
        <v>35</v>
      </c>
      <c r="V228" s="59">
        <v>100</v>
      </c>
      <c r="W228" s="92">
        <f t="shared" si="41"/>
        <v>81.14583333333333</v>
      </c>
      <c r="X228" s="103">
        <f t="shared" si="42"/>
        <v>74.23033311362106</v>
      </c>
      <c r="Y228" s="52">
        <v>100</v>
      </c>
      <c r="Z228" s="44">
        <f t="shared" si="43"/>
        <v>100</v>
      </c>
      <c r="AA228" s="87">
        <v>77.60074976569832</v>
      </c>
      <c r="AB228" s="93">
        <f t="shared" si="44"/>
        <v>77.60074976569832</v>
      </c>
      <c r="AC228" s="90">
        <v>76.31578947368422</v>
      </c>
      <c r="AD228" s="82">
        <v>100</v>
      </c>
      <c r="AE228" s="94">
        <f t="shared" si="45"/>
        <v>83.60323886639677</v>
      </c>
      <c r="AF228" s="37">
        <f t="shared" si="46"/>
        <v>89.63122132886107</v>
      </c>
      <c r="AG228" s="38">
        <f t="shared" si="47"/>
        <v>77.54639955477063</v>
      </c>
    </row>
    <row r="229" spans="1:33" ht="15">
      <c r="A229" s="17">
        <v>228</v>
      </c>
      <c r="B229" s="18">
        <v>13894</v>
      </c>
      <c r="C229" s="19" t="s">
        <v>36</v>
      </c>
      <c r="D229" s="19" t="s">
        <v>275</v>
      </c>
      <c r="E229" s="20">
        <v>6</v>
      </c>
      <c r="F229" s="50">
        <v>92.35</v>
      </c>
      <c r="G229" s="51">
        <v>87.11233211233213</v>
      </c>
      <c r="H229" s="44">
        <f t="shared" si="36"/>
        <v>90.6041107041107</v>
      </c>
      <c r="I229" s="53">
        <v>5</v>
      </c>
      <c r="J229" s="45">
        <f t="shared" si="37"/>
        <v>5</v>
      </c>
      <c r="K229" s="36">
        <f t="shared" si="38"/>
        <v>56.36246642246642</v>
      </c>
      <c r="L229" s="66">
        <v>89.59537572254335</v>
      </c>
      <c r="M229" s="67">
        <v>98.88888888888889</v>
      </c>
      <c r="N229" s="92">
        <f t="shared" si="39"/>
        <v>92.49959858702633</v>
      </c>
      <c r="O229" s="68">
        <v>51.63414451428084</v>
      </c>
      <c r="P229" s="59">
        <v>98.23155820000001</v>
      </c>
      <c r="Q229" s="69">
        <v>92.79952195996415</v>
      </c>
      <c r="R229" s="70">
        <v>100</v>
      </c>
      <c r="S229" s="44">
        <f t="shared" si="40"/>
        <v>85.66630616856125</v>
      </c>
      <c r="T229" s="66">
        <v>42.91666666666667</v>
      </c>
      <c r="U229" s="59">
        <v>41.42857142857143</v>
      </c>
      <c r="V229" s="59">
        <v>90</v>
      </c>
      <c r="W229" s="92">
        <f t="shared" si="41"/>
        <v>60.20089285714286</v>
      </c>
      <c r="X229" s="103">
        <f t="shared" si="42"/>
        <v>83.3065404736636</v>
      </c>
      <c r="Y229" s="52">
        <v>83.49444444444444</v>
      </c>
      <c r="Z229" s="44">
        <f t="shared" si="43"/>
        <v>83.49444444444444</v>
      </c>
      <c r="AA229" s="87">
        <v>70.38425492033744</v>
      </c>
      <c r="AB229" s="93">
        <f t="shared" si="44"/>
        <v>70.38425492033744</v>
      </c>
      <c r="AC229" s="90">
        <v>84.21052631578947</v>
      </c>
      <c r="AD229" s="82">
        <v>100</v>
      </c>
      <c r="AE229" s="94">
        <f t="shared" si="45"/>
        <v>89.06882591093117</v>
      </c>
      <c r="AF229" s="37">
        <f t="shared" si="46"/>
        <v>82.35632577812855</v>
      </c>
      <c r="AG229" s="38">
        <f t="shared" si="47"/>
        <v>77.53763978521016</v>
      </c>
    </row>
    <row r="230" spans="1:33" ht="15">
      <c r="A230" s="17">
        <v>229</v>
      </c>
      <c r="B230" s="18">
        <v>76248</v>
      </c>
      <c r="C230" s="19" t="s">
        <v>75</v>
      </c>
      <c r="D230" s="19" t="s">
        <v>260</v>
      </c>
      <c r="E230" s="20">
        <v>5</v>
      </c>
      <c r="F230" s="50">
        <v>64.15</v>
      </c>
      <c r="G230" s="51">
        <v>93.0530118030118</v>
      </c>
      <c r="H230" s="44">
        <f t="shared" si="36"/>
        <v>73.7843372676706</v>
      </c>
      <c r="I230" s="53">
        <v>21.000000000000004</v>
      </c>
      <c r="J230" s="45">
        <f t="shared" si="37"/>
        <v>21.000000000000004</v>
      </c>
      <c r="K230" s="36">
        <f t="shared" si="38"/>
        <v>52.67060236060236</v>
      </c>
      <c r="L230" s="66">
        <v>63.40425531914894</v>
      </c>
      <c r="M230" s="67">
        <v>97.1311475409836</v>
      </c>
      <c r="N230" s="92">
        <f t="shared" si="39"/>
        <v>73.94390913847226</v>
      </c>
      <c r="O230" s="68">
        <v>96.28392188731286</v>
      </c>
      <c r="P230" s="59">
        <v>80.3358215</v>
      </c>
      <c r="Q230" s="69">
        <v>99.36161449752883</v>
      </c>
      <c r="R230" s="70">
        <v>100</v>
      </c>
      <c r="S230" s="44">
        <f t="shared" si="40"/>
        <v>93.99533947121041</v>
      </c>
      <c r="T230" s="66">
        <v>99.30555555555554</v>
      </c>
      <c r="U230" s="59">
        <v>43.18181818181818</v>
      </c>
      <c r="V230" s="59">
        <v>90</v>
      </c>
      <c r="W230" s="92">
        <f t="shared" si="41"/>
        <v>81.78503787878788</v>
      </c>
      <c r="X230" s="103">
        <f t="shared" si="42"/>
        <v>83.53270701963065</v>
      </c>
      <c r="Y230" s="52">
        <v>83.45916666666666</v>
      </c>
      <c r="Z230" s="44">
        <f t="shared" si="43"/>
        <v>83.45916666666666</v>
      </c>
      <c r="AA230" s="87">
        <v>96.06373008434878</v>
      </c>
      <c r="AB230" s="93">
        <f t="shared" si="44"/>
        <v>96.06373008434878</v>
      </c>
      <c r="AC230" s="90">
        <v>65.78947368421053</v>
      </c>
      <c r="AD230" s="82">
        <v>100</v>
      </c>
      <c r="AE230" s="94">
        <f t="shared" si="45"/>
        <v>76.31578947368422</v>
      </c>
      <c r="AF230" s="37">
        <f t="shared" si="46"/>
        <v>83.97359584792585</v>
      </c>
      <c r="AG230" s="38">
        <f t="shared" si="47"/>
        <v>77.53664161914307</v>
      </c>
    </row>
    <row r="231" spans="1:33" ht="15">
      <c r="A231" s="17">
        <v>230</v>
      </c>
      <c r="B231" s="18">
        <v>50270</v>
      </c>
      <c r="C231" s="19" t="s">
        <v>9</v>
      </c>
      <c r="D231" s="19" t="s">
        <v>263</v>
      </c>
      <c r="E231" s="20">
        <v>6</v>
      </c>
      <c r="F231" s="50">
        <v>75.25</v>
      </c>
      <c r="G231" s="51">
        <v>79.67948717948718</v>
      </c>
      <c r="H231" s="44">
        <f t="shared" si="36"/>
        <v>76.72649572649573</v>
      </c>
      <c r="I231" s="53">
        <v>21.000000000000004</v>
      </c>
      <c r="J231" s="45">
        <f t="shared" si="37"/>
        <v>21.000000000000004</v>
      </c>
      <c r="K231" s="36">
        <f t="shared" si="38"/>
        <v>54.43589743589743</v>
      </c>
      <c r="L231" s="66">
        <v>57.89473684210527</v>
      </c>
      <c r="M231" s="67">
        <v>95.45454545454545</v>
      </c>
      <c r="N231" s="92">
        <f t="shared" si="39"/>
        <v>69.63217703349282</v>
      </c>
      <c r="O231" s="68">
        <v>94.8818703359397</v>
      </c>
      <c r="P231" s="59">
        <v>98.65136275</v>
      </c>
      <c r="Q231" s="69">
        <v>99.4908350305499</v>
      </c>
      <c r="R231" s="70">
        <v>100</v>
      </c>
      <c r="S231" s="44">
        <f t="shared" si="40"/>
        <v>98.2560170291224</v>
      </c>
      <c r="T231" s="66">
        <v>100</v>
      </c>
      <c r="U231" s="59">
        <v>60.71428571428571</v>
      </c>
      <c r="V231" s="59">
        <v>100</v>
      </c>
      <c r="W231" s="92">
        <f t="shared" si="41"/>
        <v>90.17857142857143</v>
      </c>
      <c r="X231" s="103">
        <f t="shared" si="42"/>
        <v>85.19099191076039</v>
      </c>
      <c r="Y231" s="52">
        <v>83.440625</v>
      </c>
      <c r="Z231" s="44">
        <f t="shared" si="43"/>
        <v>83.440625</v>
      </c>
      <c r="AA231" s="87">
        <v>76.85098406747899</v>
      </c>
      <c r="AB231" s="93">
        <f t="shared" si="44"/>
        <v>76.85098406747899</v>
      </c>
      <c r="AC231" s="90">
        <v>73.68421052631578</v>
      </c>
      <c r="AD231" s="82">
        <v>100</v>
      </c>
      <c r="AE231" s="94">
        <f t="shared" si="45"/>
        <v>81.78137651821862</v>
      </c>
      <c r="AF231" s="37">
        <f t="shared" si="46"/>
        <v>81.41870003360383</v>
      </c>
      <c r="AG231" s="38">
        <f t="shared" si="47"/>
        <v>77.53105626492518</v>
      </c>
    </row>
    <row r="232" spans="1:33" ht="15">
      <c r="A232" s="17">
        <v>231</v>
      </c>
      <c r="B232" s="18">
        <v>19300</v>
      </c>
      <c r="C232" s="19" t="s">
        <v>151</v>
      </c>
      <c r="D232" s="19" t="s">
        <v>232</v>
      </c>
      <c r="E232" s="20">
        <v>6</v>
      </c>
      <c r="F232" s="50">
        <v>90.85</v>
      </c>
      <c r="G232" s="51">
        <v>79.17735042735043</v>
      </c>
      <c r="H232" s="44">
        <f t="shared" si="36"/>
        <v>86.95911680911681</v>
      </c>
      <c r="I232" s="53">
        <v>10</v>
      </c>
      <c r="J232" s="45">
        <f t="shared" si="37"/>
        <v>10</v>
      </c>
      <c r="K232" s="36">
        <f t="shared" si="38"/>
        <v>56.17547008547008</v>
      </c>
      <c r="L232" s="66">
        <v>63.286713286713294</v>
      </c>
      <c r="M232" s="67">
        <v>73.75415282392026</v>
      </c>
      <c r="N232" s="92">
        <f t="shared" si="39"/>
        <v>66.55778814209047</v>
      </c>
      <c r="O232" s="68">
        <v>67.82620320855615</v>
      </c>
      <c r="P232" s="59">
        <v>87.35921345</v>
      </c>
      <c r="Q232" s="69">
        <v>79.4049459041731</v>
      </c>
      <c r="R232" s="70" t="s">
        <v>1</v>
      </c>
      <c r="S232" s="44">
        <f t="shared" si="40"/>
        <v>78.14791452870918</v>
      </c>
      <c r="T232" s="66">
        <v>98.61111111111111</v>
      </c>
      <c r="U232" s="59">
        <v>35</v>
      </c>
      <c r="V232" s="59">
        <v>100</v>
      </c>
      <c r="W232" s="92">
        <f t="shared" si="41"/>
        <v>83.22916666666667</v>
      </c>
      <c r="X232" s="103">
        <f t="shared" si="42"/>
        <v>74.5281144016532</v>
      </c>
      <c r="Y232" s="52">
        <v>100</v>
      </c>
      <c r="Z232" s="44">
        <f t="shared" si="43"/>
        <v>100</v>
      </c>
      <c r="AA232" s="87">
        <v>87.16026241799449</v>
      </c>
      <c r="AB232" s="93">
        <f t="shared" si="44"/>
        <v>87.16026241799449</v>
      </c>
      <c r="AC232" s="90">
        <v>73.68421052631578</v>
      </c>
      <c r="AD232" s="82">
        <v>100</v>
      </c>
      <c r="AE232" s="94">
        <f t="shared" si="45"/>
        <v>81.78137651821862</v>
      </c>
      <c r="AF232" s="37">
        <f t="shared" si="46"/>
        <v>91.19000641246981</v>
      </c>
      <c r="AG232" s="38">
        <f t="shared" si="47"/>
        <v>77.52234234274323</v>
      </c>
    </row>
    <row r="233" spans="1:33" ht="15">
      <c r="A233" s="17">
        <v>232</v>
      </c>
      <c r="B233" s="18">
        <v>25407</v>
      </c>
      <c r="C233" s="19" t="s">
        <v>21</v>
      </c>
      <c r="D233" s="19" t="s">
        <v>610</v>
      </c>
      <c r="E233" s="20">
        <v>6</v>
      </c>
      <c r="F233" s="50">
        <v>71.2</v>
      </c>
      <c r="G233" s="51">
        <v>65.71886446886445</v>
      </c>
      <c r="H233" s="44">
        <f t="shared" si="36"/>
        <v>69.37295482295482</v>
      </c>
      <c r="I233" s="53">
        <v>21.000000000000004</v>
      </c>
      <c r="J233" s="45">
        <f t="shared" si="37"/>
        <v>21.000000000000004</v>
      </c>
      <c r="K233" s="36">
        <f t="shared" si="38"/>
        <v>50.0237728937729</v>
      </c>
      <c r="L233" s="66">
        <v>98.19004524886877</v>
      </c>
      <c r="M233" s="67">
        <v>97.94238683127571</v>
      </c>
      <c r="N233" s="92">
        <f t="shared" si="39"/>
        <v>98.11265199337095</v>
      </c>
      <c r="O233" s="68">
        <v>73.9644027611746</v>
      </c>
      <c r="P233" s="59">
        <v>93.68510520000001</v>
      </c>
      <c r="Q233" s="69">
        <v>98.17283950617283</v>
      </c>
      <c r="R233" s="70" t="s">
        <v>1</v>
      </c>
      <c r="S233" s="44">
        <f t="shared" si="40"/>
        <v>88.55206950006011</v>
      </c>
      <c r="T233" s="66">
        <v>76.38888888888889</v>
      </c>
      <c r="U233" s="59">
        <v>50</v>
      </c>
      <c r="V233" s="59">
        <v>100</v>
      </c>
      <c r="W233" s="92">
        <f t="shared" si="41"/>
        <v>78.64583333333333</v>
      </c>
      <c r="X233" s="103">
        <f t="shared" si="42"/>
        <v>90.3950552640391</v>
      </c>
      <c r="Y233" s="52">
        <v>83.38333333333334</v>
      </c>
      <c r="Z233" s="44">
        <f t="shared" si="43"/>
        <v>83.38333333333334</v>
      </c>
      <c r="AA233" s="87">
        <v>68.79100281162142</v>
      </c>
      <c r="AB233" s="93">
        <f t="shared" si="44"/>
        <v>68.79100281162142</v>
      </c>
      <c r="AC233" s="90">
        <v>68.42105263157895</v>
      </c>
      <c r="AD233" s="82">
        <v>100</v>
      </c>
      <c r="AE233" s="94">
        <f t="shared" si="45"/>
        <v>78.13765182186235</v>
      </c>
      <c r="AF233" s="37">
        <f t="shared" si="46"/>
        <v>78.39521247472008</v>
      </c>
      <c r="AG233" s="38">
        <f t="shared" si="47"/>
        <v>77.52086167425826</v>
      </c>
    </row>
    <row r="234" spans="1:33" ht="15">
      <c r="A234" s="17">
        <v>233</v>
      </c>
      <c r="B234" s="18">
        <v>76100</v>
      </c>
      <c r="C234" s="19" t="s">
        <v>75</v>
      </c>
      <c r="D234" s="19" t="s">
        <v>254</v>
      </c>
      <c r="E234" s="20">
        <v>6</v>
      </c>
      <c r="F234" s="50">
        <v>64.35</v>
      </c>
      <c r="G234" s="51">
        <v>90.50569800569802</v>
      </c>
      <c r="H234" s="44">
        <f t="shared" si="36"/>
        <v>73.06856600189933</v>
      </c>
      <c r="I234" s="53">
        <v>27</v>
      </c>
      <c r="J234" s="45">
        <f t="shared" si="37"/>
        <v>27</v>
      </c>
      <c r="K234" s="36">
        <f t="shared" si="38"/>
        <v>54.6411396011396</v>
      </c>
      <c r="L234" s="66">
        <v>84.25925925925925</v>
      </c>
      <c r="M234" s="67">
        <v>96.63865546218487</v>
      </c>
      <c r="N234" s="92">
        <f t="shared" si="39"/>
        <v>88.1278205726735</v>
      </c>
      <c r="O234" s="68">
        <v>57.12945211003255</v>
      </c>
      <c r="P234" s="59">
        <v>93.54602425</v>
      </c>
      <c r="Q234" s="69">
        <v>97.28040012503908</v>
      </c>
      <c r="R234" s="70" t="s">
        <v>1</v>
      </c>
      <c r="S234" s="44">
        <f t="shared" si="40"/>
        <v>82.6003013540895</v>
      </c>
      <c r="T234" s="66">
        <v>97.22222222222221</v>
      </c>
      <c r="U234" s="59">
        <v>52.368421052631575</v>
      </c>
      <c r="V234" s="59">
        <v>90</v>
      </c>
      <c r="W234" s="92">
        <f t="shared" si="41"/>
        <v>83.30043859649122</v>
      </c>
      <c r="X234" s="103">
        <f t="shared" si="42"/>
        <v>84.95133649000346</v>
      </c>
      <c r="Y234" s="52">
        <v>100</v>
      </c>
      <c r="Z234" s="44">
        <f t="shared" si="43"/>
        <v>100</v>
      </c>
      <c r="AA234" s="87">
        <v>65.13589503280232</v>
      </c>
      <c r="AB234" s="93">
        <f t="shared" si="44"/>
        <v>65.13589503280232</v>
      </c>
      <c r="AC234" s="90">
        <v>52.63157894736842</v>
      </c>
      <c r="AD234" s="82">
        <v>100</v>
      </c>
      <c r="AE234" s="94">
        <f t="shared" si="45"/>
        <v>67.20647773279352</v>
      </c>
      <c r="AF234" s="37">
        <f t="shared" si="46"/>
        <v>81.49768164553842</v>
      </c>
      <c r="AG234" s="38">
        <f t="shared" si="47"/>
        <v>77.50783517444466</v>
      </c>
    </row>
    <row r="235" spans="1:33" ht="15">
      <c r="A235" s="17">
        <v>234</v>
      </c>
      <c r="B235" s="18">
        <v>15106</v>
      </c>
      <c r="C235" s="19" t="s">
        <v>19</v>
      </c>
      <c r="D235" s="19" t="s">
        <v>258</v>
      </c>
      <c r="E235" s="20">
        <v>6</v>
      </c>
      <c r="F235" s="50">
        <v>77.75</v>
      </c>
      <c r="G235" s="51">
        <v>81.23473748473748</v>
      </c>
      <c r="H235" s="44">
        <f t="shared" si="36"/>
        <v>78.91157916157916</v>
      </c>
      <c r="I235" s="53">
        <v>0</v>
      </c>
      <c r="J235" s="45">
        <f t="shared" si="37"/>
        <v>0</v>
      </c>
      <c r="K235" s="36">
        <f t="shared" si="38"/>
        <v>47.34694749694749</v>
      </c>
      <c r="L235" s="66">
        <v>96.2962962962963</v>
      </c>
      <c r="M235" s="67">
        <v>100</v>
      </c>
      <c r="N235" s="92">
        <f t="shared" si="39"/>
        <v>97.45370370370371</v>
      </c>
      <c r="O235" s="68">
        <v>77.21289559222546</v>
      </c>
      <c r="P235" s="59">
        <v>99.1396682</v>
      </c>
      <c r="Q235" s="69">
        <v>94.01408450704226</v>
      </c>
      <c r="R235" s="70" t="s">
        <v>1</v>
      </c>
      <c r="S235" s="44">
        <f t="shared" si="40"/>
        <v>90.06588971469355</v>
      </c>
      <c r="T235" s="66">
        <v>97.63888888888889</v>
      </c>
      <c r="U235" s="59">
        <v>34</v>
      </c>
      <c r="V235" s="59">
        <v>100</v>
      </c>
      <c r="W235" s="92">
        <f t="shared" si="41"/>
        <v>82.61458333333333</v>
      </c>
      <c r="X235" s="103">
        <f t="shared" si="42"/>
        <v>91.53075403402559</v>
      </c>
      <c r="Y235" s="52">
        <v>83.4875</v>
      </c>
      <c r="Z235" s="44">
        <f t="shared" si="43"/>
        <v>83.4875</v>
      </c>
      <c r="AA235" s="87">
        <v>53.514526710403075</v>
      </c>
      <c r="AB235" s="93">
        <f t="shared" si="44"/>
        <v>53.514526710403075</v>
      </c>
      <c r="AC235" s="90">
        <v>84.21052631578947</v>
      </c>
      <c r="AD235" s="82">
        <v>100</v>
      </c>
      <c r="AE235" s="94">
        <f t="shared" si="45"/>
        <v>89.06882591093117</v>
      </c>
      <c r="AF235" s="37">
        <f t="shared" si="46"/>
        <v>78.55751193089333</v>
      </c>
      <c r="AG235" s="38">
        <f t="shared" si="47"/>
        <v>77.50469588535707</v>
      </c>
    </row>
    <row r="236" spans="1:33" ht="15">
      <c r="A236" s="17">
        <v>235</v>
      </c>
      <c r="B236" s="18">
        <v>19785</v>
      </c>
      <c r="C236" s="19" t="s">
        <v>151</v>
      </c>
      <c r="D236" s="19" t="s">
        <v>242</v>
      </c>
      <c r="E236" s="20">
        <v>6</v>
      </c>
      <c r="F236" s="50">
        <v>70.45</v>
      </c>
      <c r="G236" s="51">
        <v>81.70584045584044</v>
      </c>
      <c r="H236" s="44">
        <f t="shared" si="36"/>
        <v>74.20194681861348</v>
      </c>
      <c r="I236" s="53">
        <v>16</v>
      </c>
      <c r="J236" s="45">
        <f t="shared" si="37"/>
        <v>16</v>
      </c>
      <c r="K236" s="36">
        <f t="shared" si="38"/>
        <v>50.921168091168084</v>
      </c>
      <c r="L236" s="66">
        <v>42.30118443316413</v>
      </c>
      <c r="M236" s="67">
        <v>93.91891891891892</v>
      </c>
      <c r="N236" s="92">
        <f t="shared" si="39"/>
        <v>58.431726459962505</v>
      </c>
      <c r="O236" s="68">
        <v>89.40570362108271</v>
      </c>
      <c r="P236" s="59">
        <v>99.87779855</v>
      </c>
      <c r="Q236" s="69">
        <v>90.25769956002515</v>
      </c>
      <c r="R236" s="70" t="s">
        <v>1</v>
      </c>
      <c r="S236" s="44">
        <f t="shared" si="40"/>
        <v>93.12216282667531</v>
      </c>
      <c r="T236" s="66">
        <v>99.30555555555554</v>
      </c>
      <c r="U236" s="59">
        <v>35</v>
      </c>
      <c r="V236" s="59">
        <v>100</v>
      </c>
      <c r="W236" s="92">
        <f t="shared" si="41"/>
        <v>83.48958333333333</v>
      </c>
      <c r="X236" s="103">
        <f t="shared" si="42"/>
        <v>77.3194723813218</v>
      </c>
      <c r="Y236" s="52">
        <v>100</v>
      </c>
      <c r="Z236" s="44">
        <f t="shared" si="43"/>
        <v>100</v>
      </c>
      <c r="AA236" s="87">
        <v>75.63261480787264</v>
      </c>
      <c r="AB236" s="93">
        <f t="shared" si="44"/>
        <v>75.63261480787264</v>
      </c>
      <c r="AC236" s="90">
        <v>84.21052631578947</v>
      </c>
      <c r="AD236" s="82">
        <v>100</v>
      </c>
      <c r="AE236" s="94">
        <f t="shared" si="45"/>
        <v>89.06882591093117</v>
      </c>
      <c r="AF236" s="37">
        <f t="shared" si="46"/>
        <v>90.96470675282397</v>
      </c>
      <c r="AG236" s="38">
        <f t="shared" si="47"/>
        <v>77.49790527189194</v>
      </c>
    </row>
    <row r="237" spans="1:33" ht="15">
      <c r="A237" s="17">
        <v>236</v>
      </c>
      <c r="B237" s="18">
        <v>85125</v>
      </c>
      <c r="C237" s="19" t="s">
        <v>13</v>
      </c>
      <c r="D237" s="19" t="s">
        <v>234</v>
      </c>
      <c r="E237" s="20">
        <v>6</v>
      </c>
      <c r="F237" s="50">
        <v>52.85</v>
      </c>
      <c r="G237" s="51">
        <v>89.54619454619454</v>
      </c>
      <c r="H237" s="44">
        <f t="shared" si="36"/>
        <v>65.0820648487315</v>
      </c>
      <c r="I237" s="53">
        <v>10</v>
      </c>
      <c r="J237" s="45">
        <f t="shared" si="37"/>
        <v>10</v>
      </c>
      <c r="K237" s="36">
        <f t="shared" si="38"/>
        <v>43.0492389092389</v>
      </c>
      <c r="L237" s="66">
        <v>98.22485207100591</v>
      </c>
      <c r="M237" s="67">
        <v>98.85714285714286</v>
      </c>
      <c r="N237" s="92">
        <f t="shared" si="39"/>
        <v>98.42244294167372</v>
      </c>
      <c r="O237" s="68">
        <v>93.09835343237587</v>
      </c>
      <c r="P237" s="59">
        <v>95.69011615</v>
      </c>
      <c r="Q237" s="69">
        <v>95.66805845511482</v>
      </c>
      <c r="R237" s="70" t="s">
        <v>1</v>
      </c>
      <c r="S237" s="44">
        <f t="shared" si="40"/>
        <v>94.75958090248909</v>
      </c>
      <c r="T237" s="66">
        <v>99.30555555555554</v>
      </c>
      <c r="U237" s="59">
        <v>65</v>
      </c>
      <c r="V237" s="59">
        <v>100</v>
      </c>
      <c r="W237" s="92">
        <f t="shared" si="41"/>
        <v>90.98958333333333</v>
      </c>
      <c r="X237" s="103">
        <f t="shared" si="42"/>
        <v>95.4707262043318</v>
      </c>
      <c r="Y237" s="52">
        <v>66.93020833333334</v>
      </c>
      <c r="Z237" s="44">
        <f t="shared" si="43"/>
        <v>66.93020833333334</v>
      </c>
      <c r="AA237" s="87">
        <v>78.35051546391765</v>
      </c>
      <c r="AB237" s="93">
        <f t="shared" si="44"/>
        <v>78.35051546391765</v>
      </c>
      <c r="AC237" s="90">
        <v>84.21052631578947</v>
      </c>
      <c r="AD237" s="82">
        <v>100</v>
      </c>
      <c r="AE237" s="94">
        <f t="shared" si="45"/>
        <v>89.06882591093117</v>
      </c>
      <c r="AF237" s="37">
        <f t="shared" si="46"/>
        <v>76.6948281504341</v>
      </c>
      <c r="AG237" s="38">
        <f t="shared" si="47"/>
        <v>77.47606952375415</v>
      </c>
    </row>
    <row r="238" spans="1:33" ht="15">
      <c r="A238" s="17">
        <v>237</v>
      </c>
      <c r="B238" s="18">
        <v>50330</v>
      </c>
      <c r="C238" s="19" t="s">
        <v>9</v>
      </c>
      <c r="D238" s="19" t="s">
        <v>266</v>
      </c>
      <c r="E238" s="20">
        <v>6</v>
      </c>
      <c r="F238" s="50">
        <v>79.75</v>
      </c>
      <c r="G238" s="51">
        <v>77.91666666666667</v>
      </c>
      <c r="H238" s="44">
        <f t="shared" si="36"/>
        <v>79.13888888888889</v>
      </c>
      <c r="I238" s="53">
        <v>27</v>
      </c>
      <c r="J238" s="45">
        <f t="shared" si="37"/>
        <v>27</v>
      </c>
      <c r="K238" s="36">
        <f t="shared" si="38"/>
        <v>58.28333333333333</v>
      </c>
      <c r="L238" s="66">
        <v>68.35443037974683</v>
      </c>
      <c r="M238" s="67">
        <v>99.6124031007752</v>
      </c>
      <c r="N238" s="92">
        <f t="shared" si="39"/>
        <v>78.1225468550682</v>
      </c>
      <c r="O238" s="68">
        <v>99.82394366197184</v>
      </c>
      <c r="P238" s="59">
        <v>92.16506985</v>
      </c>
      <c r="Q238" s="69">
        <v>98.45897542690545</v>
      </c>
      <c r="R238" s="70" t="s">
        <v>1</v>
      </c>
      <c r="S238" s="44">
        <f t="shared" si="40"/>
        <v>96.7554863152635</v>
      </c>
      <c r="T238" s="66">
        <v>99.16666666666667</v>
      </c>
      <c r="U238" s="59">
        <v>60.71428571428571</v>
      </c>
      <c r="V238" s="59">
        <v>90</v>
      </c>
      <c r="W238" s="92">
        <f t="shared" si="41"/>
        <v>86.11607142857143</v>
      </c>
      <c r="X238" s="103">
        <f t="shared" si="42"/>
        <v>87.17442755384697</v>
      </c>
      <c r="Y238" s="52">
        <v>83.42083333333333</v>
      </c>
      <c r="Z238" s="44">
        <f t="shared" si="43"/>
        <v>83.42083333333333</v>
      </c>
      <c r="AA238" s="87">
        <v>64.01124648547335</v>
      </c>
      <c r="AB238" s="93">
        <f t="shared" si="44"/>
        <v>64.01124648547335</v>
      </c>
      <c r="AC238" s="90">
        <v>68.42105263157895</v>
      </c>
      <c r="AD238" s="82">
        <v>100</v>
      </c>
      <c r="AE238" s="94">
        <f t="shared" si="45"/>
        <v>78.13765182186235</v>
      </c>
      <c r="AF238" s="37">
        <f t="shared" si="46"/>
        <v>77.33664230133677</v>
      </c>
      <c r="AG238" s="38">
        <f t="shared" si="47"/>
        <v>77.46109460874015</v>
      </c>
    </row>
    <row r="239" spans="1:33" ht="15">
      <c r="A239" s="17">
        <v>238</v>
      </c>
      <c r="B239" s="18">
        <v>68235</v>
      </c>
      <c r="C239" s="19" t="s">
        <v>43</v>
      </c>
      <c r="D239" s="19" t="s">
        <v>239</v>
      </c>
      <c r="E239" s="20">
        <v>6</v>
      </c>
      <c r="F239" s="50">
        <v>87.5</v>
      </c>
      <c r="G239" s="51">
        <v>0</v>
      </c>
      <c r="H239" s="44">
        <f t="shared" si="36"/>
        <v>58.33333333333333</v>
      </c>
      <c r="I239" s="53">
        <v>16</v>
      </c>
      <c r="J239" s="45">
        <f t="shared" si="37"/>
        <v>16</v>
      </c>
      <c r="K239" s="36">
        <f t="shared" si="38"/>
        <v>41.39999999999999</v>
      </c>
      <c r="L239" s="66">
        <v>63.507109004739334</v>
      </c>
      <c r="M239" s="67">
        <v>90.27027027027027</v>
      </c>
      <c r="N239" s="92">
        <f t="shared" si="39"/>
        <v>71.87059690021775</v>
      </c>
      <c r="O239" s="68">
        <v>86.53360969037014</v>
      </c>
      <c r="P239" s="59">
        <v>96.91270589999999</v>
      </c>
      <c r="Q239" s="69">
        <v>97.04188481675394</v>
      </c>
      <c r="R239" s="70">
        <v>100</v>
      </c>
      <c r="S239" s="44">
        <f t="shared" si="40"/>
        <v>95.12205010178101</v>
      </c>
      <c r="T239" s="66">
        <v>100</v>
      </c>
      <c r="U239" s="59">
        <v>65</v>
      </c>
      <c r="V239" s="59">
        <v>100</v>
      </c>
      <c r="W239" s="92">
        <f t="shared" si="41"/>
        <v>91.25</v>
      </c>
      <c r="X239" s="103">
        <f t="shared" si="42"/>
        <v>85.0470588007995</v>
      </c>
      <c r="Y239" s="52">
        <v>100</v>
      </c>
      <c r="Z239" s="44">
        <f t="shared" si="43"/>
        <v>100</v>
      </c>
      <c r="AA239" s="87">
        <v>77.78819119025316</v>
      </c>
      <c r="AB239" s="93">
        <f t="shared" si="44"/>
        <v>77.78819119025316</v>
      </c>
      <c r="AC239" s="90">
        <v>68.42105263157895</v>
      </c>
      <c r="AD239" s="82">
        <v>100</v>
      </c>
      <c r="AE239" s="94">
        <f t="shared" si="45"/>
        <v>78.13765182186235</v>
      </c>
      <c r="AF239" s="37">
        <f t="shared" si="46"/>
        <v>87.89707985991222</v>
      </c>
      <c r="AG239" s="38">
        <f t="shared" si="47"/>
        <v>77.4576554642847</v>
      </c>
    </row>
    <row r="240" spans="1:33" ht="15">
      <c r="A240" s="17">
        <v>239</v>
      </c>
      <c r="B240" s="18">
        <v>15236</v>
      </c>
      <c r="C240" s="19" t="s">
        <v>19</v>
      </c>
      <c r="D240" s="19" t="s">
        <v>238</v>
      </c>
      <c r="E240" s="20">
        <v>6</v>
      </c>
      <c r="F240" s="50">
        <v>65.15</v>
      </c>
      <c r="G240" s="51">
        <v>82.86630036630036</v>
      </c>
      <c r="H240" s="44">
        <f t="shared" si="36"/>
        <v>71.05543345543346</v>
      </c>
      <c r="I240" s="53">
        <v>0</v>
      </c>
      <c r="J240" s="45">
        <f t="shared" si="37"/>
        <v>0</v>
      </c>
      <c r="K240" s="36">
        <f t="shared" si="38"/>
        <v>42.633260073260075</v>
      </c>
      <c r="L240" s="66">
        <v>84.8314606741573</v>
      </c>
      <c r="M240" s="67">
        <v>100</v>
      </c>
      <c r="N240" s="92">
        <f t="shared" si="39"/>
        <v>89.57162921348313</v>
      </c>
      <c r="O240" s="68">
        <v>85.30034580034581</v>
      </c>
      <c r="P240" s="59">
        <v>98.4853572</v>
      </c>
      <c r="Q240" s="69">
        <v>99.09909909909909</v>
      </c>
      <c r="R240" s="70" t="s">
        <v>1</v>
      </c>
      <c r="S240" s="44">
        <f t="shared" si="40"/>
        <v>94.23599969937757</v>
      </c>
      <c r="T240" s="66">
        <v>91.38888888888889</v>
      </c>
      <c r="U240" s="59">
        <v>65</v>
      </c>
      <c r="V240" s="59">
        <v>90</v>
      </c>
      <c r="W240" s="92">
        <f t="shared" si="41"/>
        <v>84.27083333333333</v>
      </c>
      <c r="X240" s="103">
        <f t="shared" si="42"/>
        <v>90.37721823181096</v>
      </c>
      <c r="Y240" s="52">
        <v>83.48125</v>
      </c>
      <c r="Z240" s="44">
        <f t="shared" si="43"/>
        <v>83.48125</v>
      </c>
      <c r="AA240" s="87">
        <v>76.47610121836932</v>
      </c>
      <c r="AB240" s="93">
        <f t="shared" si="44"/>
        <v>76.47610121836932</v>
      </c>
      <c r="AC240" s="90">
        <v>76.31578947368422</v>
      </c>
      <c r="AD240" s="82">
        <v>100</v>
      </c>
      <c r="AE240" s="94">
        <f t="shared" si="45"/>
        <v>83.60323886639677</v>
      </c>
      <c r="AF240" s="37">
        <f t="shared" si="46"/>
        <v>81.94473790571205</v>
      </c>
      <c r="AG240" s="38">
        <f t="shared" si="47"/>
        <v>77.45543446966121</v>
      </c>
    </row>
    <row r="241" spans="1:33" ht="15">
      <c r="A241" s="17">
        <v>240</v>
      </c>
      <c r="B241" s="18">
        <v>25328</v>
      </c>
      <c r="C241" s="19" t="s">
        <v>21</v>
      </c>
      <c r="D241" s="19" t="s">
        <v>678</v>
      </c>
      <c r="E241" s="20">
        <v>6</v>
      </c>
      <c r="F241" s="50">
        <v>58.05</v>
      </c>
      <c r="G241" s="51">
        <v>79.77207977207978</v>
      </c>
      <c r="H241" s="44">
        <f t="shared" si="36"/>
        <v>65.29069325735992</v>
      </c>
      <c r="I241" s="53">
        <v>32</v>
      </c>
      <c r="J241" s="45">
        <f t="shared" si="37"/>
        <v>32</v>
      </c>
      <c r="K241" s="36">
        <f t="shared" si="38"/>
        <v>51.974415954415946</v>
      </c>
      <c r="L241" s="66">
        <v>93.04347826086956</v>
      </c>
      <c r="M241" s="67">
        <v>93.57142857142857</v>
      </c>
      <c r="N241" s="92">
        <f t="shared" si="39"/>
        <v>93.20846273291926</v>
      </c>
      <c r="O241" s="68">
        <v>78.0359565807327</v>
      </c>
      <c r="P241" s="59">
        <v>96.8233848</v>
      </c>
      <c r="Q241" s="69">
        <v>94.89795918367348</v>
      </c>
      <c r="R241" s="70" t="s">
        <v>1</v>
      </c>
      <c r="S241" s="44">
        <f t="shared" si="40"/>
        <v>89.86290075051781</v>
      </c>
      <c r="T241" s="66">
        <v>88.19444444444446</v>
      </c>
      <c r="U241" s="59">
        <v>60.71428571428571</v>
      </c>
      <c r="V241" s="59">
        <v>90</v>
      </c>
      <c r="W241" s="92">
        <f t="shared" si="41"/>
        <v>82.0014880952381</v>
      </c>
      <c r="X241" s="103">
        <f t="shared" si="42"/>
        <v>89.62884301242245</v>
      </c>
      <c r="Y241" s="52">
        <v>100</v>
      </c>
      <c r="Z241" s="44">
        <f t="shared" si="43"/>
        <v>100</v>
      </c>
      <c r="AA241" s="87">
        <v>54.826616682286854</v>
      </c>
      <c r="AB241" s="93">
        <f t="shared" si="44"/>
        <v>54.826616682286854</v>
      </c>
      <c r="AC241" s="90">
        <v>47.368421052631575</v>
      </c>
      <c r="AD241" s="82">
        <v>100</v>
      </c>
      <c r="AE241" s="94">
        <f t="shared" si="45"/>
        <v>63.56275303643724</v>
      </c>
      <c r="AF241" s="37">
        <f t="shared" si="46"/>
        <v>77.99388349035665</v>
      </c>
      <c r="AG241" s="38">
        <f t="shared" si="47"/>
        <v>77.44397379199484</v>
      </c>
    </row>
    <row r="242" spans="1:33" ht="15">
      <c r="A242" s="17">
        <v>241</v>
      </c>
      <c r="B242" s="18">
        <v>15114</v>
      </c>
      <c r="C242" s="19" t="s">
        <v>19</v>
      </c>
      <c r="D242" s="19" t="s">
        <v>243</v>
      </c>
      <c r="E242" s="20">
        <v>6</v>
      </c>
      <c r="F242" s="50">
        <v>74.8</v>
      </c>
      <c r="G242" s="51">
        <v>82.45624745624745</v>
      </c>
      <c r="H242" s="44">
        <f t="shared" si="36"/>
        <v>77.3520824854158</v>
      </c>
      <c r="I242" s="53">
        <v>0</v>
      </c>
      <c r="J242" s="45">
        <f t="shared" si="37"/>
        <v>0</v>
      </c>
      <c r="K242" s="36">
        <f t="shared" si="38"/>
        <v>46.411249491249485</v>
      </c>
      <c r="L242" s="66">
        <v>69.23076923076923</v>
      </c>
      <c r="M242" s="67">
        <v>100</v>
      </c>
      <c r="N242" s="92">
        <f t="shared" si="39"/>
        <v>78.84615384615384</v>
      </c>
      <c r="O242" s="68">
        <v>81.84526660044389</v>
      </c>
      <c r="P242" s="59">
        <v>98.36554584999999</v>
      </c>
      <c r="Q242" s="69">
        <v>96.05263157894737</v>
      </c>
      <c r="R242" s="70" t="s">
        <v>1</v>
      </c>
      <c r="S242" s="44">
        <f t="shared" si="40"/>
        <v>92.03025979229096</v>
      </c>
      <c r="T242" s="66">
        <v>86.38888888888889</v>
      </c>
      <c r="U242" s="59">
        <v>50</v>
      </c>
      <c r="V242" s="59">
        <v>100</v>
      </c>
      <c r="W242" s="92">
        <f t="shared" si="41"/>
        <v>82.39583333333333</v>
      </c>
      <c r="X242" s="103">
        <f t="shared" si="42"/>
        <v>84.82973212204459</v>
      </c>
      <c r="Y242" s="52">
        <v>100</v>
      </c>
      <c r="Z242" s="44">
        <f t="shared" si="43"/>
        <v>100</v>
      </c>
      <c r="AA242" s="87">
        <v>54.26429240862236</v>
      </c>
      <c r="AB242" s="93">
        <f t="shared" si="44"/>
        <v>54.26429240862236</v>
      </c>
      <c r="AC242" s="90">
        <v>81.57894736842105</v>
      </c>
      <c r="AD242" s="82">
        <v>100</v>
      </c>
      <c r="AE242" s="94">
        <f t="shared" si="45"/>
        <v>87.24696356275304</v>
      </c>
      <c r="AF242" s="37">
        <f t="shared" si="46"/>
        <v>85.56472894983477</v>
      </c>
      <c r="AG242" s="38">
        <f t="shared" si="47"/>
        <v>77.44003432700165</v>
      </c>
    </row>
    <row r="243" spans="1:33" ht="15">
      <c r="A243" s="17">
        <v>242</v>
      </c>
      <c r="B243" s="18">
        <v>5197</v>
      </c>
      <c r="C243" s="19" t="s">
        <v>6</v>
      </c>
      <c r="D243" s="19" t="s">
        <v>223</v>
      </c>
      <c r="E243" s="20">
        <v>6</v>
      </c>
      <c r="F243" s="50">
        <v>70.1</v>
      </c>
      <c r="G243" s="51">
        <v>76.59493284493284</v>
      </c>
      <c r="H243" s="44">
        <f t="shared" si="36"/>
        <v>72.26497761497761</v>
      </c>
      <c r="I243" s="53">
        <v>21.000000000000004</v>
      </c>
      <c r="J243" s="45">
        <f t="shared" si="37"/>
        <v>21.000000000000004</v>
      </c>
      <c r="K243" s="36">
        <f t="shared" si="38"/>
        <v>51.75898656898657</v>
      </c>
      <c r="L243" s="66">
        <v>80.4054054054054</v>
      </c>
      <c r="M243" s="67">
        <v>99.66442953020133</v>
      </c>
      <c r="N243" s="92">
        <f t="shared" si="39"/>
        <v>86.42385044440414</v>
      </c>
      <c r="O243" s="68">
        <v>67.78220559531555</v>
      </c>
      <c r="P243" s="59">
        <v>99.65238310000001</v>
      </c>
      <c r="Q243" s="69">
        <v>96.80974477958236</v>
      </c>
      <c r="R243" s="70">
        <v>100</v>
      </c>
      <c r="S243" s="44">
        <f t="shared" si="40"/>
        <v>91.06108336872447</v>
      </c>
      <c r="T243" s="66">
        <v>93.88888888888887</v>
      </c>
      <c r="U243" s="59">
        <v>70</v>
      </c>
      <c r="V243" s="59">
        <v>100</v>
      </c>
      <c r="W243" s="92">
        <f t="shared" si="41"/>
        <v>90.20833333333333</v>
      </c>
      <c r="X243" s="103">
        <f t="shared" si="42"/>
        <v>89.03564019191812</v>
      </c>
      <c r="Y243" s="52">
        <v>83.5</v>
      </c>
      <c r="Z243" s="44">
        <f t="shared" si="43"/>
        <v>83.5</v>
      </c>
      <c r="AA243" s="87">
        <v>64.10496719775077</v>
      </c>
      <c r="AB243" s="93">
        <f t="shared" si="44"/>
        <v>64.10496719775077</v>
      </c>
      <c r="AC243" s="90">
        <v>73.68421052631578</v>
      </c>
      <c r="AD243" s="82">
        <v>100</v>
      </c>
      <c r="AE243" s="94">
        <f t="shared" si="45"/>
        <v>81.78137651821862</v>
      </c>
      <c r="AF243" s="37">
        <f t="shared" si="46"/>
        <v>78.57756498791498</v>
      </c>
      <c r="AG243" s="38">
        <f t="shared" si="47"/>
        <v>77.39707938573056</v>
      </c>
    </row>
    <row r="244" spans="1:33" ht="15">
      <c r="A244" s="17">
        <v>243</v>
      </c>
      <c r="B244" s="18">
        <v>68468</v>
      </c>
      <c r="C244" s="19" t="s">
        <v>43</v>
      </c>
      <c r="D244" s="19" t="s">
        <v>261</v>
      </c>
      <c r="E244" s="20">
        <v>6</v>
      </c>
      <c r="F244" s="50">
        <v>44.6</v>
      </c>
      <c r="G244" s="51">
        <v>91.1574074074074</v>
      </c>
      <c r="H244" s="44">
        <f t="shared" si="36"/>
        <v>60.11913580246913</v>
      </c>
      <c r="I244" s="53">
        <v>11</v>
      </c>
      <c r="J244" s="45">
        <f t="shared" si="37"/>
        <v>11</v>
      </c>
      <c r="K244" s="36">
        <f t="shared" si="38"/>
        <v>40.471481481481476</v>
      </c>
      <c r="L244" s="66">
        <v>88.67924528301887</v>
      </c>
      <c r="M244" s="67">
        <v>98.01980198019803</v>
      </c>
      <c r="N244" s="92">
        <f t="shared" si="39"/>
        <v>91.59816925088737</v>
      </c>
      <c r="O244" s="68">
        <v>60.73918975205706</v>
      </c>
      <c r="P244" s="59">
        <v>98.45796135</v>
      </c>
      <c r="Q244" s="69">
        <v>98.08080808080808</v>
      </c>
      <c r="R244" s="70">
        <v>100</v>
      </c>
      <c r="S244" s="44">
        <f t="shared" si="40"/>
        <v>89.3194897957163</v>
      </c>
      <c r="T244" s="66">
        <v>95.55555555555556</v>
      </c>
      <c r="U244" s="59">
        <v>85</v>
      </c>
      <c r="V244" s="59">
        <v>100</v>
      </c>
      <c r="W244" s="92">
        <f t="shared" si="41"/>
        <v>94.58333333333334</v>
      </c>
      <c r="X244" s="103">
        <f t="shared" si="42"/>
        <v>91.28373028530814</v>
      </c>
      <c r="Y244" s="52">
        <v>83.49583333333334</v>
      </c>
      <c r="Z244" s="44">
        <f t="shared" si="43"/>
        <v>83.49583333333334</v>
      </c>
      <c r="AA244" s="87">
        <v>63.355201499531454</v>
      </c>
      <c r="AB244" s="93">
        <f t="shared" si="44"/>
        <v>63.355201499531454</v>
      </c>
      <c r="AC244" s="90">
        <v>89.47368421052632</v>
      </c>
      <c r="AD244" s="82">
        <v>100</v>
      </c>
      <c r="AE244" s="94">
        <f t="shared" si="45"/>
        <v>92.71255060728745</v>
      </c>
      <c r="AF244" s="37">
        <f t="shared" si="46"/>
        <v>81.95962428476301</v>
      </c>
      <c r="AG244" s="38">
        <f t="shared" si="47"/>
        <v>77.39163812432477</v>
      </c>
    </row>
    <row r="245" spans="1:33" ht="15">
      <c r="A245" s="17">
        <v>244</v>
      </c>
      <c r="B245" s="18">
        <v>25873</v>
      </c>
      <c r="C245" s="19" t="s">
        <v>21</v>
      </c>
      <c r="D245" s="19" t="s">
        <v>635</v>
      </c>
      <c r="E245" s="20">
        <v>6</v>
      </c>
      <c r="F245" s="50">
        <v>91.6</v>
      </c>
      <c r="G245" s="51">
        <v>81.07804232804232</v>
      </c>
      <c r="H245" s="44">
        <f t="shared" si="36"/>
        <v>88.0926807760141</v>
      </c>
      <c r="I245" s="53">
        <v>21.000000000000004</v>
      </c>
      <c r="J245" s="45">
        <f t="shared" si="37"/>
        <v>21.000000000000004</v>
      </c>
      <c r="K245" s="36">
        <f t="shared" si="38"/>
        <v>61.25560846560846</v>
      </c>
      <c r="L245" s="66">
        <v>97.14285714285714</v>
      </c>
      <c r="M245" s="67">
        <v>100</v>
      </c>
      <c r="N245" s="92">
        <f t="shared" si="39"/>
        <v>98.03571428571428</v>
      </c>
      <c r="O245" s="68">
        <v>85.56140350877193</v>
      </c>
      <c r="P245" s="59">
        <v>99.01871545</v>
      </c>
      <c r="Q245" s="69">
        <v>99.43845462713388</v>
      </c>
      <c r="R245" s="70" t="s">
        <v>1</v>
      </c>
      <c r="S245" s="44">
        <f t="shared" si="40"/>
        <v>94.61368732580488</v>
      </c>
      <c r="T245" s="66">
        <v>100</v>
      </c>
      <c r="U245" s="59">
        <v>73.42105263157895</v>
      </c>
      <c r="V245" s="59">
        <v>100</v>
      </c>
      <c r="W245" s="92">
        <f t="shared" si="41"/>
        <v>93.35526315789474</v>
      </c>
      <c r="X245" s="103">
        <f t="shared" si="42"/>
        <v>95.73081327618661</v>
      </c>
      <c r="Y245" s="52">
        <v>50.21625</v>
      </c>
      <c r="Z245" s="44">
        <f t="shared" si="43"/>
        <v>50.21625</v>
      </c>
      <c r="AA245" s="87">
        <v>71.69634489222126</v>
      </c>
      <c r="AB245" s="93">
        <f t="shared" si="44"/>
        <v>71.69634489222126</v>
      </c>
      <c r="AC245" s="90">
        <v>81.57894736842105</v>
      </c>
      <c r="AD245" s="82">
        <v>100</v>
      </c>
      <c r="AE245" s="94">
        <f t="shared" si="45"/>
        <v>87.24696356275304</v>
      </c>
      <c r="AF245" s="37">
        <f t="shared" si="46"/>
        <v>67.08425325864452</v>
      </c>
      <c r="AG245" s="38">
        <f t="shared" si="47"/>
        <v>77.37714830705416</v>
      </c>
    </row>
    <row r="246" spans="1:33" ht="15">
      <c r="A246" s="17">
        <v>245</v>
      </c>
      <c r="B246" s="18">
        <v>25438</v>
      </c>
      <c r="C246" s="19" t="s">
        <v>21</v>
      </c>
      <c r="D246" s="19" t="s">
        <v>628</v>
      </c>
      <c r="E246" s="20">
        <v>6</v>
      </c>
      <c r="F246" s="50">
        <v>40.6</v>
      </c>
      <c r="G246" s="51">
        <v>80.51231176231177</v>
      </c>
      <c r="H246" s="44">
        <f t="shared" si="36"/>
        <v>53.90410392077059</v>
      </c>
      <c r="I246" s="53">
        <v>6</v>
      </c>
      <c r="J246" s="45">
        <f t="shared" si="37"/>
        <v>6</v>
      </c>
      <c r="K246" s="36">
        <f t="shared" si="38"/>
        <v>34.74246235246235</v>
      </c>
      <c r="L246" s="66">
        <v>84.04255319148936</v>
      </c>
      <c r="M246" s="67">
        <v>98.50746268656717</v>
      </c>
      <c r="N246" s="92">
        <f t="shared" si="39"/>
        <v>88.56283740870117</v>
      </c>
      <c r="O246" s="68">
        <v>85.19177126917712</v>
      </c>
      <c r="P246" s="59">
        <v>92.56452855</v>
      </c>
      <c r="Q246" s="69">
        <v>97.42612011439466</v>
      </c>
      <c r="R246" s="70" t="s">
        <v>1</v>
      </c>
      <c r="S246" s="44">
        <f t="shared" si="40"/>
        <v>91.6701436403711</v>
      </c>
      <c r="T246" s="66">
        <v>97.91666666666666</v>
      </c>
      <c r="U246" s="59">
        <v>62.5</v>
      </c>
      <c r="V246" s="59">
        <v>100</v>
      </c>
      <c r="W246" s="92">
        <f t="shared" si="41"/>
        <v>89.84375</v>
      </c>
      <c r="X246" s="103">
        <f t="shared" si="42"/>
        <v>90.0619424196289</v>
      </c>
      <c r="Y246" s="52">
        <v>83.46458333333334</v>
      </c>
      <c r="Z246" s="44">
        <f t="shared" si="43"/>
        <v>83.46458333333334</v>
      </c>
      <c r="AA246" s="87">
        <v>94.47047797563276</v>
      </c>
      <c r="AB246" s="93">
        <f t="shared" si="44"/>
        <v>94.47047797563276</v>
      </c>
      <c r="AC246" s="90">
        <v>76.31578947368422</v>
      </c>
      <c r="AD246" s="82">
        <v>100</v>
      </c>
      <c r="AE246" s="94">
        <f t="shared" si="45"/>
        <v>83.60323886639677</v>
      </c>
      <c r="AF246" s="37">
        <f t="shared" si="46"/>
        <v>85.98597267609632</v>
      </c>
      <c r="AG246" s="38">
        <f t="shared" si="47"/>
        <v>77.36765850878257</v>
      </c>
    </row>
    <row r="247" spans="1:33" ht="15">
      <c r="A247" s="17">
        <v>246</v>
      </c>
      <c r="B247" s="18">
        <v>23672</v>
      </c>
      <c r="C247" s="19" t="s">
        <v>121</v>
      </c>
      <c r="D247" s="19" t="s">
        <v>226</v>
      </c>
      <c r="E247" s="20">
        <v>6</v>
      </c>
      <c r="F247" s="50">
        <v>89.85</v>
      </c>
      <c r="G247" s="51">
        <v>93.98148148148147</v>
      </c>
      <c r="H247" s="44">
        <f t="shared" si="36"/>
        <v>91.22716049382714</v>
      </c>
      <c r="I247" s="53">
        <v>26</v>
      </c>
      <c r="J247" s="45">
        <f t="shared" si="37"/>
        <v>26</v>
      </c>
      <c r="K247" s="36">
        <f t="shared" si="38"/>
        <v>65.13629629629628</v>
      </c>
      <c r="L247" s="66">
        <v>60.411311053984576</v>
      </c>
      <c r="M247" s="67">
        <v>84.34504792332268</v>
      </c>
      <c r="N247" s="92">
        <f t="shared" si="39"/>
        <v>67.89060382565273</v>
      </c>
      <c r="O247" s="68">
        <v>98.4253513755981</v>
      </c>
      <c r="P247" s="59">
        <v>98.37531949999999</v>
      </c>
      <c r="Q247" s="69">
        <v>97.79260157671315</v>
      </c>
      <c r="R247" s="70">
        <v>100</v>
      </c>
      <c r="S247" s="44">
        <f t="shared" si="40"/>
        <v>98.6483181130778</v>
      </c>
      <c r="T247" s="66">
        <v>97.77777777777779</v>
      </c>
      <c r="U247" s="59">
        <v>70</v>
      </c>
      <c r="V247" s="59">
        <v>100</v>
      </c>
      <c r="W247" s="92">
        <f t="shared" si="41"/>
        <v>91.66666666666667</v>
      </c>
      <c r="X247" s="103">
        <f t="shared" si="42"/>
        <v>84.94890210882556</v>
      </c>
      <c r="Y247" s="52">
        <v>83.421875</v>
      </c>
      <c r="Z247" s="44">
        <f t="shared" si="43"/>
        <v>83.421875</v>
      </c>
      <c r="AA247" s="87">
        <v>62.886597938144384</v>
      </c>
      <c r="AB247" s="93">
        <f t="shared" si="44"/>
        <v>62.886597938144384</v>
      </c>
      <c r="AC247" s="90">
        <v>63.1578947368421</v>
      </c>
      <c r="AD247" s="82">
        <v>100</v>
      </c>
      <c r="AE247" s="94">
        <f t="shared" si="45"/>
        <v>74.49392712550608</v>
      </c>
      <c r="AF247" s="37">
        <f t="shared" si="46"/>
        <v>75.89985460187197</v>
      </c>
      <c r="AG247" s="38">
        <f t="shared" si="47"/>
        <v>77.36676194353828</v>
      </c>
    </row>
    <row r="248" spans="1:33" ht="15">
      <c r="A248" s="17">
        <v>247</v>
      </c>
      <c r="B248" s="18">
        <v>66400</v>
      </c>
      <c r="C248" s="19" t="s">
        <v>51</v>
      </c>
      <c r="D248" s="19" t="s">
        <v>264</v>
      </c>
      <c r="E248" s="20">
        <v>4</v>
      </c>
      <c r="F248" s="50">
        <v>72.2</v>
      </c>
      <c r="G248" s="51">
        <v>86.36497761497762</v>
      </c>
      <c r="H248" s="44">
        <f t="shared" si="36"/>
        <v>76.92165920499254</v>
      </c>
      <c r="I248" s="53">
        <v>21.000000000000004</v>
      </c>
      <c r="J248" s="45">
        <f t="shared" si="37"/>
        <v>21.000000000000004</v>
      </c>
      <c r="K248" s="36">
        <f t="shared" si="38"/>
        <v>54.552995522995516</v>
      </c>
      <c r="L248" s="66">
        <v>89.47368421052632</v>
      </c>
      <c r="M248" s="67">
        <v>87.34177215189874</v>
      </c>
      <c r="N248" s="92">
        <f t="shared" si="39"/>
        <v>88.8074616922052</v>
      </c>
      <c r="O248" s="68">
        <v>98.59664351851852</v>
      </c>
      <c r="P248" s="59">
        <v>93.75464205</v>
      </c>
      <c r="Q248" s="69">
        <v>96.9058874086807</v>
      </c>
      <c r="R248" s="70" t="s">
        <v>1</v>
      </c>
      <c r="S248" s="44">
        <f t="shared" si="40"/>
        <v>96.3587957480295</v>
      </c>
      <c r="T248" s="66">
        <v>99.30555555555554</v>
      </c>
      <c r="U248" s="59">
        <v>71.63</v>
      </c>
      <c r="V248" s="59">
        <v>100</v>
      </c>
      <c r="W248" s="92">
        <f t="shared" si="41"/>
        <v>92.64708333333333</v>
      </c>
      <c r="X248" s="103">
        <f t="shared" si="42"/>
        <v>92.59591964276055</v>
      </c>
      <c r="Y248" s="52">
        <v>66.77881944444444</v>
      </c>
      <c r="Z248" s="44">
        <f t="shared" si="43"/>
        <v>66.77881944444444</v>
      </c>
      <c r="AA248" s="87">
        <v>82.94283036551087</v>
      </c>
      <c r="AB248" s="93">
        <f t="shared" si="44"/>
        <v>82.94283036551087</v>
      </c>
      <c r="AC248" s="90">
        <v>65.78947368421053</v>
      </c>
      <c r="AD248" s="82">
        <v>100</v>
      </c>
      <c r="AE248" s="94">
        <f t="shared" si="45"/>
        <v>76.31578947368422</v>
      </c>
      <c r="AF248" s="37">
        <f t="shared" si="46"/>
        <v>73.51523716118731</v>
      </c>
      <c r="AG248" s="38">
        <f t="shared" si="47"/>
        <v>77.35506182617824</v>
      </c>
    </row>
    <row r="249" spans="1:33" ht="15">
      <c r="A249" s="17">
        <v>248</v>
      </c>
      <c r="B249" s="18">
        <v>68245</v>
      </c>
      <c r="C249" s="19" t="s">
        <v>43</v>
      </c>
      <c r="D249" s="19" t="s">
        <v>233</v>
      </c>
      <c r="E249" s="20">
        <v>6</v>
      </c>
      <c r="F249" s="50">
        <v>87.35</v>
      </c>
      <c r="G249" s="51">
        <v>77.245115995116</v>
      </c>
      <c r="H249" s="44">
        <f t="shared" si="36"/>
        <v>83.98170533170533</v>
      </c>
      <c r="I249" s="53">
        <v>16</v>
      </c>
      <c r="J249" s="45">
        <f t="shared" si="37"/>
        <v>16</v>
      </c>
      <c r="K249" s="36">
        <f t="shared" si="38"/>
        <v>56.78902319902319</v>
      </c>
      <c r="L249" s="66">
        <v>79.36507936507937</v>
      </c>
      <c r="M249" s="67">
        <v>100</v>
      </c>
      <c r="N249" s="92">
        <f t="shared" si="39"/>
        <v>85.81349206349206</v>
      </c>
      <c r="O249" s="68">
        <v>88.75477729136266</v>
      </c>
      <c r="P249" s="59">
        <v>99.080154</v>
      </c>
      <c r="Q249" s="69">
        <v>99.22279792746113</v>
      </c>
      <c r="R249" s="70">
        <v>100</v>
      </c>
      <c r="S249" s="44">
        <f t="shared" si="40"/>
        <v>96.76443230470593</v>
      </c>
      <c r="T249" s="66">
        <v>98.61111111111111</v>
      </c>
      <c r="U249" s="67">
        <v>90</v>
      </c>
      <c r="V249" s="59">
        <v>90</v>
      </c>
      <c r="W249" s="92">
        <f t="shared" si="41"/>
        <v>93.22916666666667</v>
      </c>
      <c r="X249" s="103">
        <f t="shared" si="42"/>
        <v>91.67700308061254</v>
      </c>
      <c r="Y249" s="52">
        <v>66.84861111111111</v>
      </c>
      <c r="Z249" s="44">
        <f t="shared" si="43"/>
        <v>66.84861111111111</v>
      </c>
      <c r="AA249" s="87">
        <v>68.60356138706662</v>
      </c>
      <c r="AB249" s="93">
        <f t="shared" si="44"/>
        <v>68.60356138706662</v>
      </c>
      <c r="AC249" s="90">
        <v>78.94736842105263</v>
      </c>
      <c r="AD249" s="82">
        <v>100</v>
      </c>
      <c r="AE249" s="94">
        <f t="shared" si="45"/>
        <v>85.4251012145749</v>
      </c>
      <c r="AF249" s="37">
        <f t="shared" si="46"/>
        <v>73.28083420682682</v>
      </c>
      <c r="AG249" s="38">
        <f t="shared" si="47"/>
        <v>77.34093955478039</v>
      </c>
    </row>
    <row r="250" spans="1:33" ht="15">
      <c r="A250" s="17">
        <v>249</v>
      </c>
      <c r="B250" s="18">
        <v>68320</v>
      </c>
      <c r="C250" s="19" t="s">
        <v>43</v>
      </c>
      <c r="D250" s="19" t="s">
        <v>245</v>
      </c>
      <c r="E250" s="20">
        <v>6</v>
      </c>
      <c r="F250" s="50">
        <v>69</v>
      </c>
      <c r="G250" s="51">
        <v>86.05413105413105</v>
      </c>
      <c r="H250" s="44">
        <f t="shared" si="36"/>
        <v>74.68471035137702</v>
      </c>
      <c r="I250" s="53">
        <v>16</v>
      </c>
      <c r="J250" s="45">
        <f t="shared" si="37"/>
        <v>16</v>
      </c>
      <c r="K250" s="36">
        <f t="shared" si="38"/>
        <v>51.21082621082621</v>
      </c>
      <c r="L250" s="66">
        <v>93.80530973451327</v>
      </c>
      <c r="M250" s="67">
        <v>99.14529914529915</v>
      </c>
      <c r="N250" s="92">
        <f t="shared" si="39"/>
        <v>95.47405642538385</v>
      </c>
      <c r="O250" s="68">
        <v>82.28768862489792</v>
      </c>
      <c r="P250" s="59">
        <v>97.5814014</v>
      </c>
      <c r="Q250" s="69">
        <v>99.50779327317474</v>
      </c>
      <c r="R250" s="70" t="s">
        <v>1</v>
      </c>
      <c r="S250" s="44">
        <f t="shared" si="40"/>
        <v>93.06742424867046</v>
      </c>
      <c r="T250" s="66">
        <v>97.91666666666666</v>
      </c>
      <c r="U250" s="59">
        <v>65</v>
      </c>
      <c r="V250" s="59">
        <v>100</v>
      </c>
      <c r="W250" s="92">
        <f t="shared" si="41"/>
        <v>90.46875</v>
      </c>
      <c r="X250" s="103">
        <f t="shared" si="42"/>
        <v>93.51034226962173</v>
      </c>
      <c r="Y250" s="52">
        <v>66.88020833333333</v>
      </c>
      <c r="Z250" s="44">
        <f t="shared" si="43"/>
        <v>66.88020833333333</v>
      </c>
      <c r="AA250" s="87">
        <v>96.06373008434879</v>
      </c>
      <c r="AB250" s="93">
        <f t="shared" si="44"/>
        <v>96.06373008434879</v>
      </c>
      <c r="AC250" s="90">
        <v>55.26315789473685</v>
      </c>
      <c r="AD250" s="82">
        <v>100</v>
      </c>
      <c r="AE250" s="94">
        <f t="shared" si="45"/>
        <v>69.02834008097166</v>
      </c>
      <c r="AF250" s="37">
        <f t="shared" si="46"/>
        <v>74.14464354529427</v>
      </c>
      <c r="AG250" s="38">
        <f t="shared" si="47"/>
        <v>77.30415956813165</v>
      </c>
    </row>
    <row r="251" spans="1:33" ht="15">
      <c r="A251" s="17">
        <v>250</v>
      </c>
      <c r="B251" s="18">
        <v>17444</v>
      </c>
      <c r="C251" s="19" t="s">
        <v>47</v>
      </c>
      <c r="D251" s="19" t="s">
        <v>277</v>
      </c>
      <c r="E251" s="20">
        <v>6</v>
      </c>
      <c r="F251" s="50">
        <v>66.65</v>
      </c>
      <c r="G251" s="51">
        <v>78.41778591778592</v>
      </c>
      <c r="H251" s="44">
        <f t="shared" si="36"/>
        <v>70.57259530592864</v>
      </c>
      <c r="I251" s="53">
        <v>27</v>
      </c>
      <c r="J251" s="45">
        <f t="shared" si="37"/>
        <v>27</v>
      </c>
      <c r="K251" s="36">
        <f t="shared" si="38"/>
        <v>53.14355718355719</v>
      </c>
      <c r="L251" s="66">
        <v>55.50660792951542</v>
      </c>
      <c r="M251" s="67">
        <v>89.23076923076923</v>
      </c>
      <c r="N251" s="92">
        <f t="shared" si="39"/>
        <v>66.04540833615724</v>
      </c>
      <c r="O251" s="68">
        <v>88.36515709826817</v>
      </c>
      <c r="P251" s="59">
        <v>96.32747319999999</v>
      </c>
      <c r="Q251" s="69">
        <v>96.30901287553648</v>
      </c>
      <c r="R251" s="70" t="s">
        <v>1</v>
      </c>
      <c r="S251" s="44">
        <f t="shared" si="40"/>
        <v>93.60867238227368</v>
      </c>
      <c r="T251" s="66">
        <v>85</v>
      </c>
      <c r="U251" s="59">
        <v>46.25</v>
      </c>
      <c r="V251" s="59">
        <v>100</v>
      </c>
      <c r="W251" s="92">
        <f t="shared" si="41"/>
        <v>80.9375</v>
      </c>
      <c r="X251" s="103">
        <f t="shared" si="42"/>
        <v>80.04913228737237</v>
      </c>
      <c r="Y251" s="52">
        <v>100</v>
      </c>
      <c r="Z251" s="44">
        <f t="shared" si="43"/>
        <v>100</v>
      </c>
      <c r="AA251" s="87">
        <v>58.76288659793821</v>
      </c>
      <c r="AB251" s="93">
        <f t="shared" si="44"/>
        <v>58.76288659793821</v>
      </c>
      <c r="AC251" s="90">
        <v>81.57894736842105</v>
      </c>
      <c r="AD251" s="82">
        <v>100</v>
      </c>
      <c r="AE251" s="94">
        <f t="shared" si="45"/>
        <v>87.24696356275304</v>
      </c>
      <c r="AF251" s="37">
        <f t="shared" si="46"/>
        <v>86.57691264243084</v>
      </c>
      <c r="AG251" s="38">
        <f t="shared" si="47"/>
        <v>77.27912940863273</v>
      </c>
    </row>
    <row r="252" spans="1:33" ht="15">
      <c r="A252" s="17">
        <v>251</v>
      </c>
      <c r="B252" s="18">
        <v>15676</v>
      </c>
      <c r="C252" s="19" t="s">
        <v>19</v>
      </c>
      <c r="D252" s="19" t="s">
        <v>248</v>
      </c>
      <c r="E252" s="20">
        <v>6</v>
      </c>
      <c r="F252" s="50">
        <v>88.3</v>
      </c>
      <c r="G252" s="51">
        <v>69.27553927553927</v>
      </c>
      <c r="H252" s="44">
        <f t="shared" si="36"/>
        <v>81.95851309184641</v>
      </c>
      <c r="I252" s="53">
        <v>5</v>
      </c>
      <c r="J252" s="45">
        <f t="shared" si="37"/>
        <v>5</v>
      </c>
      <c r="K252" s="36">
        <f t="shared" si="38"/>
        <v>51.175107855107846</v>
      </c>
      <c r="L252" s="66">
        <v>71.69811320754718</v>
      </c>
      <c r="M252" s="67">
        <v>100</v>
      </c>
      <c r="N252" s="92">
        <f t="shared" si="39"/>
        <v>80.5424528301887</v>
      </c>
      <c r="O252" s="68">
        <v>93.35908479127865</v>
      </c>
      <c r="P252" s="59">
        <v>97.2470384</v>
      </c>
      <c r="Q252" s="69">
        <v>99.60681520314549</v>
      </c>
      <c r="R252" s="70" t="s">
        <v>1</v>
      </c>
      <c r="S252" s="44">
        <f t="shared" si="40"/>
        <v>96.67718510264254</v>
      </c>
      <c r="T252" s="66">
        <v>100</v>
      </c>
      <c r="U252" s="59">
        <v>50</v>
      </c>
      <c r="V252" s="59">
        <v>90</v>
      </c>
      <c r="W252" s="92">
        <f t="shared" si="41"/>
        <v>83.75</v>
      </c>
      <c r="X252" s="103">
        <f t="shared" si="42"/>
        <v>87.6378551731325</v>
      </c>
      <c r="Y252" s="52">
        <v>100</v>
      </c>
      <c r="Z252" s="44">
        <f t="shared" si="43"/>
        <v>100</v>
      </c>
      <c r="AA252" s="87">
        <v>55.57638238050614</v>
      </c>
      <c r="AB252" s="93">
        <f t="shared" si="44"/>
        <v>55.57638238050614</v>
      </c>
      <c r="AC252" s="90">
        <v>55.26315789473685</v>
      </c>
      <c r="AD252" s="82">
        <v>100</v>
      </c>
      <c r="AE252" s="94">
        <f t="shared" si="45"/>
        <v>69.02834008097166</v>
      </c>
      <c r="AF252" s="37">
        <f t="shared" si="46"/>
        <v>79.93889656192967</v>
      </c>
      <c r="AG252" s="38">
        <f t="shared" si="47"/>
        <v>77.26572226504643</v>
      </c>
    </row>
    <row r="253" spans="1:33" ht="15">
      <c r="A253" s="17">
        <v>252</v>
      </c>
      <c r="B253" s="18">
        <v>52051</v>
      </c>
      <c r="C253" s="19" t="s">
        <v>34</v>
      </c>
      <c r="D253" s="19" t="s">
        <v>292</v>
      </c>
      <c r="E253" s="20">
        <v>6</v>
      </c>
      <c r="F253" s="50">
        <v>65</v>
      </c>
      <c r="G253" s="51">
        <v>78.32366707366707</v>
      </c>
      <c r="H253" s="44">
        <f t="shared" si="36"/>
        <v>69.44122235788902</v>
      </c>
      <c r="I253" s="53">
        <v>16</v>
      </c>
      <c r="J253" s="45">
        <f t="shared" si="37"/>
        <v>16</v>
      </c>
      <c r="K253" s="36">
        <f t="shared" si="38"/>
        <v>48.06473341473341</v>
      </c>
      <c r="L253" s="66">
        <v>71.83600713012478</v>
      </c>
      <c r="M253" s="67">
        <v>99.25742574257426</v>
      </c>
      <c r="N253" s="92">
        <f t="shared" si="39"/>
        <v>80.40520044651524</v>
      </c>
      <c r="O253" s="68">
        <v>85.11243386243386</v>
      </c>
      <c r="P253" s="59">
        <v>98.0280452</v>
      </c>
      <c r="Q253" s="69">
        <v>82.94834103317935</v>
      </c>
      <c r="R253" s="70" t="s">
        <v>1</v>
      </c>
      <c r="S253" s="44">
        <f t="shared" si="40"/>
        <v>88.64083819435115</v>
      </c>
      <c r="T253" s="66">
        <v>85.41666666666666</v>
      </c>
      <c r="U253" s="59">
        <v>64.54545454545455</v>
      </c>
      <c r="V253" s="59">
        <v>100</v>
      </c>
      <c r="W253" s="92">
        <f t="shared" si="41"/>
        <v>85.66761363636364</v>
      </c>
      <c r="X253" s="103">
        <f t="shared" si="42"/>
        <v>84.75193818361929</v>
      </c>
      <c r="Y253" s="52">
        <v>83.484375</v>
      </c>
      <c r="Z253" s="44">
        <f t="shared" si="43"/>
        <v>83.484375</v>
      </c>
      <c r="AA253" s="87">
        <v>76.75726335520156</v>
      </c>
      <c r="AB253" s="93">
        <f t="shared" si="44"/>
        <v>76.75726335520156</v>
      </c>
      <c r="AC253" s="90">
        <v>86.8421052631579</v>
      </c>
      <c r="AD253" s="82">
        <v>100</v>
      </c>
      <c r="AE253" s="94">
        <f t="shared" si="45"/>
        <v>90.89068825910931</v>
      </c>
      <c r="AF253" s="37">
        <f t="shared" si="46"/>
        <v>84.37782668913087</v>
      </c>
      <c r="AG253" s="38">
        <f t="shared" si="47"/>
        <v>77.26485263204674</v>
      </c>
    </row>
    <row r="254" spans="1:33" ht="15">
      <c r="A254" s="17">
        <v>253</v>
      </c>
      <c r="B254" s="18">
        <v>15491</v>
      </c>
      <c r="C254" s="19" t="s">
        <v>19</v>
      </c>
      <c r="D254" s="19" t="s">
        <v>240</v>
      </c>
      <c r="E254" s="20">
        <v>4</v>
      </c>
      <c r="F254" s="50">
        <v>74.2</v>
      </c>
      <c r="G254" s="51">
        <v>95.35459910459912</v>
      </c>
      <c r="H254" s="44">
        <f t="shared" si="36"/>
        <v>81.25153303486637</v>
      </c>
      <c r="I254" s="53">
        <v>5</v>
      </c>
      <c r="J254" s="45">
        <f t="shared" si="37"/>
        <v>5</v>
      </c>
      <c r="K254" s="36">
        <f t="shared" si="38"/>
        <v>50.75091982091982</v>
      </c>
      <c r="L254" s="66">
        <v>40.6392694063927</v>
      </c>
      <c r="M254" s="67">
        <v>99.78070175438597</v>
      </c>
      <c r="N254" s="92">
        <f t="shared" si="39"/>
        <v>59.12096701514059</v>
      </c>
      <c r="O254" s="68">
        <v>97.01927361853832</v>
      </c>
      <c r="P254" s="59">
        <v>94.25544785</v>
      </c>
      <c r="Q254" s="69">
        <v>98.28636709824828</v>
      </c>
      <c r="R254" s="70" t="s">
        <v>1</v>
      </c>
      <c r="S254" s="44">
        <f t="shared" si="40"/>
        <v>96.4600376288108</v>
      </c>
      <c r="T254" s="66">
        <v>98.47222222222221</v>
      </c>
      <c r="U254" s="59">
        <v>70</v>
      </c>
      <c r="V254" s="59">
        <v>100</v>
      </c>
      <c r="W254" s="92">
        <f t="shared" si="41"/>
        <v>91.92708333333333</v>
      </c>
      <c r="X254" s="103">
        <f t="shared" si="42"/>
        <v>80.61781852424723</v>
      </c>
      <c r="Y254" s="52">
        <v>83.49479166666667</v>
      </c>
      <c r="Z254" s="44">
        <f t="shared" si="43"/>
        <v>83.49479166666667</v>
      </c>
      <c r="AA254" s="87">
        <v>88.6597938144331</v>
      </c>
      <c r="AB254" s="93">
        <f t="shared" si="44"/>
        <v>88.6597938144331</v>
      </c>
      <c r="AC254" s="90">
        <v>86.8421052631579</v>
      </c>
      <c r="AD254" s="82">
        <v>100</v>
      </c>
      <c r="AE254" s="94">
        <f t="shared" si="45"/>
        <v>90.89068825910931</v>
      </c>
      <c r="AF254" s="37">
        <f t="shared" si="46"/>
        <v>87.06058354245798</v>
      </c>
      <c r="AG254" s="38">
        <f t="shared" si="47"/>
        <v>77.22154479086605</v>
      </c>
    </row>
    <row r="255" spans="1:33" ht="15">
      <c r="A255" s="17">
        <v>254</v>
      </c>
      <c r="B255" s="18">
        <v>5873</v>
      </c>
      <c r="C255" s="19" t="s">
        <v>6</v>
      </c>
      <c r="D255" s="19" t="s">
        <v>278</v>
      </c>
      <c r="E255" s="20">
        <v>6</v>
      </c>
      <c r="F255" s="50">
        <v>73.95</v>
      </c>
      <c r="G255" s="51">
        <v>97.45472120472121</v>
      </c>
      <c r="H255" s="44">
        <f t="shared" si="36"/>
        <v>81.7849070682404</v>
      </c>
      <c r="I255" s="53">
        <v>15.000000000000002</v>
      </c>
      <c r="J255" s="45">
        <f t="shared" si="37"/>
        <v>15.000000000000002</v>
      </c>
      <c r="K255" s="36">
        <f t="shared" si="38"/>
        <v>55.070944240944236</v>
      </c>
      <c r="L255" s="66">
        <v>85.29411764705883</v>
      </c>
      <c r="M255" s="67">
        <v>65.8119658119658</v>
      </c>
      <c r="N255" s="92">
        <f t="shared" si="39"/>
        <v>79.20594519859226</v>
      </c>
      <c r="O255" s="68">
        <v>72.68310900993899</v>
      </c>
      <c r="P255" s="59">
        <v>99.2219269</v>
      </c>
      <c r="Q255" s="69">
        <v>97.03204047217538</v>
      </c>
      <c r="R255" s="70" t="s">
        <v>1</v>
      </c>
      <c r="S255" s="44">
        <f t="shared" si="40"/>
        <v>89.58966356979185</v>
      </c>
      <c r="T255" s="66">
        <v>94.30555555555556</v>
      </c>
      <c r="U255" s="59">
        <v>47.5</v>
      </c>
      <c r="V255" s="59">
        <v>100</v>
      </c>
      <c r="W255" s="92">
        <f t="shared" si="41"/>
        <v>84.73958333333334</v>
      </c>
      <c r="X255" s="103">
        <f t="shared" si="42"/>
        <v>84.46616017402032</v>
      </c>
      <c r="Y255" s="52">
        <v>66.86592261904762</v>
      </c>
      <c r="Z255" s="44">
        <f t="shared" si="43"/>
        <v>66.86592261904762</v>
      </c>
      <c r="AA255" s="87">
        <v>100.00000000000016</v>
      </c>
      <c r="AB255" s="93">
        <f t="shared" si="44"/>
        <v>100.00000000000016</v>
      </c>
      <c r="AC255" s="90">
        <v>81.57894736842105</v>
      </c>
      <c r="AD255" s="82">
        <v>100</v>
      </c>
      <c r="AE255" s="94">
        <f t="shared" si="45"/>
        <v>87.24696356275304</v>
      </c>
      <c r="AF255" s="37">
        <f t="shared" si="46"/>
        <v>80.9449283364662</v>
      </c>
      <c r="AG255" s="38">
        <f t="shared" si="47"/>
        <v>77.17862425238346</v>
      </c>
    </row>
    <row r="256" spans="1:33" ht="15">
      <c r="A256" s="17">
        <v>255</v>
      </c>
      <c r="B256" s="18">
        <v>73443</v>
      </c>
      <c r="C256" s="19" t="s">
        <v>32</v>
      </c>
      <c r="D256" s="19" t="s">
        <v>273</v>
      </c>
      <c r="E256" s="20">
        <v>6</v>
      </c>
      <c r="F256" s="50">
        <v>55.2</v>
      </c>
      <c r="G256" s="51">
        <v>76.53439153439155</v>
      </c>
      <c r="H256" s="44">
        <f t="shared" si="36"/>
        <v>62.311463844797174</v>
      </c>
      <c r="I256" s="53">
        <v>35</v>
      </c>
      <c r="J256" s="45">
        <f t="shared" si="37"/>
        <v>35</v>
      </c>
      <c r="K256" s="36">
        <f t="shared" si="38"/>
        <v>51.3868783068783</v>
      </c>
      <c r="L256" s="66">
        <v>72.74590163934427</v>
      </c>
      <c r="M256" s="67">
        <v>99.7289972899729</v>
      </c>
      <c r="N256" s="92">
        <f t="shared" si="39"/>
        <v>81.17811903016572</v>
      </c>
      <c r="O256" s="68">
        <v>84.08963585434174</v>
      </c>
      <c r="P256" s="59">
        <v>99.06549519999999</v>
      </c>
      <c r="Q256" s="69">
        <v>96.4336477581083</v>
      </c>
      <c r="R256" s="70">
        <v>100</v>
      </c>
      <c r="S256" s="44">
        <f t="shared" si="40"/>
        <v>94.8971947031125</v>
      </c>
      <c r="T256" s="66">
        <v>93.61111111111113</v>
      </c>
      <c r="U256" s="59">
        <v>70</v>
      </c>
      <c r="V256" s="59">
        <v>100</v>
      </c>
      <c r="W256" s="92">
        <f t="shared" si="41"/>
        <v>90.10416666666667</v>
      </c>
      <c r="X256" s="103">
        <f t="shared" si="42"/>
        <v>88.45095882664464</v>
      </c>
      <c r="Y256" s="52">
        <v>83.36041666666667</v>
      </c>
      <c r="Z256" s="44">
        <f t="shared" si="43"/>
        <v>83.36041666666667</v>
      </c>
      <c r="AA256" s="87">
        <v>70.5716963448923</v>
      </c>
      <c r="AB256" s="93">
        <f t="shared" si="44"/>
        <v>70.5716963448923</v>
      </c>
      <c r="AC256" s="90">
        <v>68.42105263157895</v>
      </c>
      <c r="AD256" s="82">
        <v>100</v>
      </c>
      <c r="AE256" s="94">
        <f t="shared" si="45"/>
        <v>78.13765182186235</v>
      </c>
      <c r="AF256" s="37">
        <f t="shared" si="46"/>
        <v>78.78555601970604</v>
      </c>
      <c r="AG256" s="38">
        <f t="shared" si="47"/>
        <v>77.17198159991594</v>
      </c>
    </row>
    <row r="257" spans="1:33" ht="15">
      <c r="A257" s="17">
        <v>256</v>
      </c>
      <c r="B257" s="18">
        <v>85139</v>
      </c>
      <c r="C257" s="19" t="s">
        <v>13</v>
      </c>
      <c r="D257" s="19" t="s">
        <v>274</v>
      </c>
      <c r="E257" s="20">
        <v>6</v>
      </c>
      <c r="F257" s="50">
        <v>73.2</v>
      </c>
      <c r="G257" s="51">
        <v>92.8988603988604</v>
      </c>
      <c r="H257" s="44">
        <f t="shared" si="36"/>
        <v>79.76628679962013</v>
      </c>
      <c r="I257" s="53">
        <v>10</v>
      </c>
      <c r="J257" s="45">
        <f t="shared" si="37"/>
        <v>10</v>
      </c>
      <c r="K257" s="36">
        <f t="shared" si="38"/>
        <v>51.85977207977208</v>
      </c>
      <c r="L257" s="66">
        <v>63.87755102040816</v>
      </c>
      <c r="M257" s="67">
        <v>99.43342776203966</v>
      </c>
      <c r="N257" s="92">
        <f t="shared" si="39"/>
        <v>74.988762502168</v>
      </c>
      <c r="O257" s="68">
        <v>96.47981421283953</v>
      </c>
      <c r="P257" s="59">
        <v>97.28902665</v>
      </c>
      <c r="Q257" s="69">
        <v>98.80823401950163</v>
      </c>
      <c r="R257" s="70" t="s">
        <v>1</v>
      </c>
      <c r="S257" s="44">
        <f t="shared" si="40"/>
        <v>97.4647380701799</v>
      </c>
      <c r="T257" s="66">
        <v>98.61111111111111</v>
      </c>
      <c r="U257" s="59">
        <v>85</v>
      </c>
      <c r="V257" s="59">
        <v>90</v>
      </c>
      <c r="W257" s="92">
        <f t="shared" si="41"/>
        <v>91.97916666666667</v>
      </c>
      <c r="X257" s="103">
        <f t="shared" si="42"/>
        <v>87.3772335622725</v>
      </c>
      <c r="Y257" s="52">
        <v>100</v>
      </c>
      <c r="Z257" s="44">
        <f t="shared" si="43"/>
        <v>100</v>
      </c>
      <c r="AA257" s="87">
        <v>46.20431115276478</v>
      </c>
      <c r="AB257" s="93">
        <f t="shared" si="44"/>
        <v>46.20431115276478</v>
      </c>
      <c r="AC257" s="90">
        <v>63.1578947368421</v>
      </c>
      <c r="AD257" s="82">
        <v>100</v>
      </c>
      <c r="AE257" s="94">
        <f t="shared" si="45"/>
        <v>74.49392712550608</v>
      </c>
      <c r="AF257" s="37">
        <f t="shared" si="46"/>
        <v>79.60649632516156</v>
      </c>
      <c r="AG257" s="38">
        <f t="shared" si="47"/>
        <v>77.16544637092804</v>
      </c>
    </row>
    <row r="258" spans="1:33" ht="15">
      <c r="A258" s="17">
        <v>257</v>
      </c>
      <c r="B258" s="18">
        <v>25772</v>
      </c>
      <c r="C258" s="19" t="s">
        <v>21</v>
      </c>
      <c r="D258" s="19" t="s">
        <v>593</v>
      </c>
      <c r="E258" s="20">
        <v>6</v>
      </c>
      <c r="F258" s="50">
        <v>62.2</v>
      </c>
      <c r="G258" s="51">
        <v>65.38512413512414</v>
      </c>
      <c r="H258" s="44">
        <f aca="true" t="shared" si="48" ref="H258:H321">(F258*(8/12))+(G258*(4/12))</f>
        <v>63.26170804504138</v>
      </c>
      <c r="I258" s="53">
        <v>26.999999999999996</v>
      </c>
      <c r="J258" s="45">
        <f aca="true" t="shared" si="49" ref="J258:J321">I258</f>
        <v>26.999999999999996</v>
      </c>
      <c r="K258" s="36">
        <f aca="true" t="shared" si="50" ref="K258:K321">(H258*(12/20))+(J258*(8/20))</f>
        <v>48.75702482702482</v>
      </c>
      <c r="L258" s="66">
        <v>87.05357142857143</v>
      </c>
      <c r="M258" s="67">
        <v>100</v>
      </c>
      <c r="N258" s="92">
        <f aca="true" t="shared" si="51" ref="N258:N321">(L258*(11/16))+(M258*(5/16))</f>
        <v>91.09933035714286</v>
      </c>
      <c r="O258" s="68">
        <v>68.45527998839718</v>
      </c>
      <c r="P258" s="59">
        <v>97.79673724999999</v>
      </c>
      <c r="Q258" s="69">
        <v>97.96044499381952</v>
      </c>
      <c r="R258" s="70">
        <v>100</v>
      </c>
      <c r="S258" s="44">
        <f aca="true" t="shared" si="52" ref="S258:S321">IF((R258=("N/A")),((O258*(5.33/16))+(P258*(5.33/16))+(Q258*(5.33/16))),((O258*(4/16))+(P258*(4/16))+(Q258*(4/16))+(R258*(4/16))))</f>
        <v>91.05311555805417</v>
      </c>
      <c r="T258" s="66">
        <v>89.86111111111111</v>
      </c>
      <c r="U258" s="59">
        <v>65</v>
      </c>
      <c r="V258" s="59">
        <v>100</v>
      </c>
      <c r="W258" s="92">
        <f aca="true" t="shared" si="53" ref="W258:W321">(T258*(3/8))+(U258*(2/8))+(V258*(3/8))</f>
        <v>87.44791666666667</v>
      </c>
      <c r="X258" s="103">
        <f aca="true" t="shared" si="54" ref="X258:X321">(N258*(16/40))+(S258*(16/40))+(W258*(8/40))</f>
        <v>90.35056169941217</v>
      </c>
      <c r="Y258" s="52">
        <v>83.49895833333333</v>
      </c>
      <c r="Z258" s="44">
        <f aca="true" t="shared" si="55" ref="Z258:Z321">Y258</f>
        <v>83.49895833333333</v>
      </c>
      <c r="AA258" s="87">
        <v>62.230552952202466</v>
      </c>
      <c r="AB258" s="93">
        <f aca="true" t="shared" si="56" ref="AB258:AB321">AA258</f>
        <v>62.230552952202466</v>
      </c>
      <c r="AC258" s="90">
        <v>73.68421052631578</v>
      </c>
      <c r="AD258" s="82">
        <v>100</v>
      </c>
      <c r="AE258" s="94">
        <f aca="true" t="shared" si="57" ref="AE258:AE321">(AC258*(9/13))+(AD258*(4/13))</f>
        <v>81.78137651821862</v>
      </c>
      <c r="AF258" s="37">
        <f aca="true" t="shared" si="58" ref="AF258:AF321">(Z258*(18/40))+(AB258*(9/40))+(AE258*(13/40))</f>
        <v>78.15535303266661</v>
      </c>
      <c r="AG258" s="38">
        <f aca="true" t="shared" si="59" ref="AG258:AG321">(K258*(20/100))+(X258*(40/100))+(AF258*(40/100))</f>
        <v>77.15377085823648</v>
      </c>
    </row>
    <row r="259" spans="1:33" ht="15">
      <c r="A259" s="17">
        <v>258</v>
      </c>
      <c r="B259" s="18">
        <v>68179</v>
      </c>
      <c r="C259" s="19" t="s">
        <v>43</v>
      </c>
      <c r="D259" s="19" t="s">
        <v>256</v>
      </c>
      <c r="E259" s="20">
        <v>6</v>
      </c>
      <c r="F259" s="50">
        <v>62.3</v>
      </c>
      <c r="G259" s="51">
        <v>84.71866096866097</v>
      </c>
      <c r="H259" s="44">
        <f t="shared" si="48"/>
        <v>69.77288698955365</v>
      </c>
      <c r="I259" s="53">
        <v>5</v>
      </c>
      <c r="J259" s="45">
        <f t="shared" si="49"/>
        <v>5</v>
      </c>
      <c r="K259" s="36">
        <f t="shared" si="50"/>
        <v>43.86373219373219</v>
      </c>
      <c r="L259" s="66">
        <v>61.45454545454545</v>
      </c>
      <c r="M259" s="67">
        <v>97.8021978021978</v>
      </c>
      <c r="N259" s="92">
        <f t="shared" si="51"/>
        <v>72.8131868131868</v>
      </c>
      <c r="O259" s="68">
        <v>83.73566925787607</v>
      </c>
      <c r="P259" s="59">
        <v>97.4323134</v>
      </c>
      <c r="Q259" s="69">
        <v>97.53810082063306</v>
      </c>
      <c r="R259" s="70">
        <v>100</v>
      </c>
      <c r="S259" s="44">
        <f t="shared" si="52"/>
        <v>94.67652086962728</v>
      </c>
      <c r="T259" s="66">
        <v>95.13888888888889</v>
      </c>
      <c r="U259" s="59">
        <v>65</v>
      </c>
      <c r="V259" s="59">
        <v>100</v>
      </c>
      <c r="W259" s="92">
        <f t="shared" si="53"/>
        <v>89.42708333333333</v>
      </c>
      <c r="X259" s="103">
        <f t="shared" si="54"/>
        <v>84.88129973979231</v>
      </c>
      <c r="Y259" s="52">
        <v>83.45869527298099</v>
      </c>
      <c r="Z259" s="44">
        <f t="shared" si="55"/>
        <v>83.45869527298099</v>
      </c>
      <c r="AA259" s="87">
        <v>81.6307403936271</v>
      </c>
      <c r="AB259" s="93">
        <f t="shared" si="56"/>
        <v>81.6307403936271</v>
      </c>
      <c r="AC259" s="90">
        <v>89.47368421052632</v>
      </c>
      <c r="AD259" s="82">
        <v>100</v>
      </c>
      <c r="AE259" s="94">
        <f t="shared" si="57"/>
        <v>92.71255060728745</v>
      </c>
      <c r="AF259" s="37">
        <f t="shared" si="58"/>
        <v>86.05490840877597</v>
      </c>
      <c r="AG259" s="38">
        <f t="shared" si="59"/>
        <v>77.14722969817376</v>
      </c>
    </row>
    <row r="260" spans="1:33" ht="15">
      <c r="A260" s="17">
        <v>259</v>
      </c>
      <c r="B260" s="18">
        <v>73270</v>
      </c>
      <c r="C260" s="19" t="s">
        <v>32</v>
      </c>
      <c r="D260" s="19" t="s">
        <v>255</v>
      </c>
      <c r="E260" s="20">
        <v>6</v>
      </c>
      <c r="F260" s="50">
        <v>70.2</v>
      </c>
      <c r="G260" s="51">
        <v>85.44261294261295</v>
      </c>
      <c r="H260" s="44">
        <f t="shared" si="48"/>
        <v>75.28087098087099</v>
      </c>
      <c r="I260" s="53">
        <v>21.000000000000004</v>
      </c>
      <c r="J260" s="45">
        <f t="shared" si="49"/>
        <v>21.000000000000004</v>
      </c>
      <c r="K260" s="36">
        <f t="shared" si="50"/>
        <v>53.5685225885226</v>
      </c>
      <c r="L260" s="66">
        <v>86.60714285714286</v>
      </c>
      <c r="M260" s="67">
        <v>100</v>
      </c>
      <c r="N260" s="92">
        <f t="shared" si="51"/>
        <v>90.79241071428572</v>
      </c>
      <c r="O260" s="68">
        <v>99.10919540229885</v>
      </c>
      <c r="P260" s="59">
        <v>98.3525059</v>
      </c>
      <c r="Q260" s="69">
        <v>96.30742808072134</v>
      </c>
      <c r="R260" s="70">
        <v>100</v>
      </c>
      <c r="S260" s="44">
        <f t="shared" si="52"/>
        <v>98.44228234575505</v>
      </c>
      <c r="T260" s="66">
        <v>79.30555555555556</v>
      </c>
      <c r="U260" s="59">
        <v>50</v>
      </c>
      <c r="V260" s="59">
        <v>100</v>
      </c>
      <c r="W260" s="92">
        <f t="shared" si="53"/>
        <v>79.73958333333334</v>
      </c>
      <c r="X260" s="103">
        <f t="shared" si="54"/>
        <v>91.64179389068299</v>
      </c>
      <c r="Y260" s="52">
        <v>83.43541666666667</v>
      </c>
      <c r="Z260" s="44">
        <f t="shared" si="55"/>
        <v>83.43541666666667</v>
      </c>
      <c r="AA260" s="87">
        <v>56.04498594189323</v>
      </c>
      <c r="AB260" s="93">
        <f t="shared" si="56"/>
        <v>56.04498594189323</v>
      </c>
      <c r="AC260" s="90">
        <v>63.1578947368421</v>
      </c>
      <c r="AD260" s="82">
        <v>100</v>
      </c>
      <c r="AE260" s="94">
        <f t="shared" si="57"/>
        <v>74.49392712550608</v>
      </c>
      <c r="AF260" s="37">
        <f t="shared" si="58"/>
        <v>74.36658565271546</v>
      </c>
      <c r="AG260" s="38">
        <f t="shared" si="59"/>
        <v>77.11705633506391</v>
      </c>
    </row>
    <row r="261" spans="1:33" ht="15">
      <c r="A261" s="17">
        <v>260</v>
      </c>
      <c r="B261" s="18">
        <v>73349</v>
      </c>
      <c r="C261" s="19" t="s">
        <v>32</v>
      </c>
      <c r="D261" s="19" t="s">
        <v>282</v>
      </c>
      <c r="E261" s="20">
        <v>6</v>
      </c>
      <c r="F261" s="50">
        <v>56</v>
      </c>
      <c r="G261" s="51">
        <v>71.47995522995522</v>
      </c>
      <c r="H261" s="44">
        <f t="shared" si="48"/>
        <v>61.159985076651736</v>
      </c>
      <c r="I261" s="53">
        <v>16</v>
      </c>
      <c r="J261" s="45">
        <f t="shared" si="49"/>
        <v>16</v>
      </c>
      <c r="K261" s="36">
        <f t="shared" si="50"/>
        <v>43.09599104599104</v>
      </c>
      <c r="L261" s="66">
        <v>80.19801980198021</v>
      </c>
      <c r="M261" s="67">
        <v>97.8021978021978</v>
      </c>
      <c r="N261" s="92">
        <f t="shared" si="51"/>
        <v>85.6993254270482</v>
      </c>
      <c r="O261" s="68">
        <v>75.80511567834681</v>
      </c>
      <c r="P261" s="59">
        <v>96.23359820000002</v>
      </c>
      <c r="Q261" s="69">
        <v>93.71839751069622</v>
      </c>
      <c r="R261" s="70" t="s">
        <v>1</v>
      </c>
      <c r="S261" s="44">
        <f t="shared" si="52"/>
        <v>88.53033773147496</v>
      </c>
      <c r="T261" s="66">
        <v>97.22222222222221</v>
      </c>
      <c r="U261" s="59">
        <v>42.5</v>
      </c>
      <c r="V261" s="59">
        <v>100</v>
      </c>
      <c r="W261" s="92">
        <f t="shared" si="53"/>
        <v>84.58333333333333</v>
      </c>
      <c r="X261" s="103">
        <f t="shared" si="54"/>
        <v>86.60853193007593</v>
      </c>
      <c r="Y261" s="52">
        <v>100</v>
      </c>
      <c r="Z261" s="44">
        <f t="shared" si="55"/>
        <v>100</v>
      </c>
      <c r="AA261" s="87">
        <v>96.90721649484547</v>
      </c>
      <c r="AB261" s="93">
        <f t="shared" si="56"/>
        <v>96.90721649484547</v>
      </c>
      <c r="AC261" s="90">
        <v>78.94736842105263</v>
      </c>
      <c r="AD261" s="82">
        <v>0</v>
      </c>
      <c r="AE261" s="94">
        <f t="shared" si="57"/>
        <v>54.65587044534413</v>
      </c>
      <c r="AF261" s="37">
        <f t="shared" si="58"/>
        <v>84.56728160607707</v>
      </c>
      <c r="AG261" s="38">
        <f t="shared" si="59"/>
        <v>77.08952362365942</v>
      </c>
    </row>
    <row r="262" spans="1:33" ht="15">
      <c r="A262" s="17">
        <v>261</v>
      </c>
      <c r="B262" s="18">
        <v>25317</v>
      </c>
      <c r="C262" s="19" t="s">
        <v>21</v>
      </c>
      <c r="D262" s="19" t="s">
        <v>544</v>
      </c>
      <c r="E262" s="20">
        <v>6</v>
      </c>
      <c r="F262" s="50">
        <v>74.55</v>
      </c>
      <c r="G262" s="51">
        <v>80.1582214082214</v>
      </c>
      <c r="H262" s="44">
        <f t="shared" si="48"/>
        <v>76.4194071360738</v>
      </c>
      <c r="I262" s="53">
        <v>16</v>
      </c>
      <c r="J262" s="45">
        <f t="shared" si="49"/>
        <v>16</v>
      </c>
      <c r="K262" s="36">
        <f t="shared" si="50"/>
        <v>52.251644281644275</v>
      </c>
      <c r="L262" s="66">
        <v>67.14285714285715</v>
      </c>
      <c r="M262" s="67">
        <v>98.6784140969163</v>
      </c>
      <c r="N262" s="92">
        <f t="shared" si="51"/>
        <v>76.99771869100064</v>
      </c>
      <c r="O262" s="68">
        <v>97.1900826446281</v>
      </c>
      <c r="P262" s="59">
        <v>96.78035605000001</v>
      </c>
      <c r="Q262" s="69">
        <v>97.67054908485858</v>
      </c>
      <c r="R262" s="70" t="s">
        <v>1</v>
      </c>
      <c r="S262" s="44">
        <f t="shared" si="52"/>
        <v>97.1529040540415</v>
      </c>
      <c r="T262" s="66">
        <v>92.08333333333334</v>
      </c>
      <c r="U262" s="59">
        <v>65</v>
      </c>
      <c r="V262" s="59">
        <v>100</v>
      </c>
      <c r="W262" s="92">
        <f t="shared" si="53"/>
        <v>88.28125</v>
      </c>
      <c r="X262" s="103">
        <f t="shared" si="54"/>
        <v>87.31649909801686</v>
      </c>
      <c r="Y262" s="52">
        <v>66.89801587301586</v>
      </c>
      <c r="Z262" s="44">
        <f t="shared" si="55"/>
        <v>66.89801587301586</v>
      </c>
      <c r="AA262" s="87">
        <v>83.88003748828503</v>
      </c>
      <c r="AB262" s="93">
        <f t="shared" si="56"/>
        <v>83.88003748828503</v>
      </c>
      <c r="AC262" s="90">
        <v>89.47368421052632</v>
      </c>
      <c r="AD262" s="82">
        <v>100</v>
      </c>
      <c r="AE262" s="94">
        <f t="shared" si="57"/>
        <v>92.71255060728745</v>
      </c>
      <c r="AF262" s="37">
        <f t="shared" si="58"/>
        <v>79.1086945250897</v>
      </c>
      <c r="AG262" s="38">
        <f t="shared" si="59"/>
        <v>77.0204063055715</v>
      </c>
    </row>
    <row r="263" spans="1:33" ht="15">
      <c r="A263" s="17">
        <v>262</v>
      </c>
      <c r="B263" s="18">
        <v>23855</v>
      </c>
      <c r="C263" s="19" t="s">
        <v>121</v>
      </c>
      <c r="D263" s="19" t="s">
        <v>279</v>
      </c>
      <c r="E263" s="20">
        <v>6</v>
      </c>
      <c r="F263" s="50">
        <v>65.1</v>
      </c>
      <c r="G263" s="51">
        <v>76.07041107041108</v>
      </c>
      <c r="H263" s="44">
        <f t="shared" si="48"/>
        <v>68.75680369013702</v>
      </c>
      <c r="I263" s="53">
        <v>10</v>
      </c>
      <c r="J263" s="45">
        <f t="shared" si="49"/>
        <v>10</v>
      </c>
      <c r="K263" s="36">
        <f t="shared" si="50"/>
        <v>45.25408221408221</v>
      </c>
      <c r="L263" s="66">
        <v>61.111111111111114</v>
      </c>
      <c r="M263" s="67">
        <v>97.91666666666666</v>
      </c>
      <c r="N263" s="92">
        <f t="shared" si="51"/>
        <v>72.61284722222223</v>
      </c>
      <c r="O263" s="68">
        <v>85.82171726334462</v>
      </c>
      <c r="P263" s="59">
        <v>92.76731360000001</v>
      </c>
      <c r="Q263" s="69">
        <v>90.61802575107296</v>
      </c>
      <c r="R263" s="70">
        <v>100</v>
      </c>
      <c r="S263" s="44">
        <f t="shared" si="52"/>
        <v>92.30176415360441</v>
      </c>
      <c r="T263" s="66">
        <v>97.08333333333333</v>
      </c>
      <c r="U263" s="59">
        <v>48.75</v>
      </c>
      <c r="V263" s="59">
        <v>100</v>
      </c>
      <c r="W263" s="92">
        <f t="shared" si="53"/>
        <v>86.09375</v>
      </c>
      <c r="X263" s="103">
        <f t="shared" si="54"/>
        <v>83.18459455033066</v>
      </c>
      <c r="Y263" s="52">
        <v>83.49479166666667</v>
      </c>
      <c r="Z263" s="44">
        <f t="shared" si="55"/>
        <v>83.49479166666667</v>
      </c>
      <c r="AA263" s="87">
        <v>84.16119962511725</v>
      </c>
      <c r="AB263" s="93">
        <f t="shared" si="56"/>
        <v>84.16119962511725</v>
      </c>
      <c r="AC263" s="90">
        <v>89.47368421052632</v>
      </c>
      <c r="AD263" s="82">
        <v>100</v>
      </c>
      <c r="AE263" s="94">
        <f t="shared" si="57"/>
        <v>92.71255060728745</v>
      </c>
      <c r="AF263" s="37">
        <f t="shared" si="58"/>
        <v>86.6405051130198</v>
      </c>
      <c r="AG263" s="38">
        <f t="shared" si="59"/>
        <v>76.98085630815663</v>
      </c>
    </row>
    <row r="264" spans="1:33" ht="15">
      <c r="A264" s="17">
        <v>263</v>
      </c>
      <c r="B264" s="18">
        <v>68209</v>
      </c>
      <c r="C264" s="19" t="s">
        <v>43</v>
      </c>
      <c r="D264" s="19" t="s">
        <v>265</v>
      </c>
      <c r="E264" s="20">
        <v>6</v>
      </c>
      <c r="F264" s="50">
        <v>0</v>
      </c>
      <c r="G264" s="51">
        <v>86.22405372405373</v>
      </c>
      <c r="H264" s="44">
        <f t="shared" si="48"/>
        <v>28.741351241351243</v>
      </c>
      <c r="I264" s="53">
        <v>10</v>
      </c>
      <c r="J264" s="45">
        <f t="shared" si="49"/>
        <v>10</v>
      </c>
      <c r="K264" s="36">
        <f t="shared" si="50"/>
        <v>21.244810744810746</v>
      </c>
      <c r="L264" s="66">
        <v>88.88888888888889</v>
      </c>
      <c r="M264" s="67">
        <v>95.74468085106383</v>
      </c>
      <c r="N264" s="92">
        <f t="shared" si="51"/>
        <v>91.03132387706856</v>
      </c>
      <c r="O264" s="68">
        <v>95.60172596641323</v>
      </c>
      <c r="P264" s="59">
        <v>98.78900984999999</v>
      </c>
      <c r="Q264" s="69">
        <v>99.4392523364486</v>
      </c>
      <c r="R264" s="70">
        <v>100</v>
      </c>
      <c r="S264" s="44">
        <f t="shared" si="52"/>
        <v>98.45749703821545</v>
      </c>
      <c r="T264" s="66">
        <v>100</v>
      </c>
      <c r="U264" s="59">
        <v>50</v>
      </c>
      <c r="V264" s="59">
        <v>90</v>
      </c>
      <c r="W264" s="92">
        <f t="shared" si="53"/>
        <v>83.75</v>
      </c>
      <c r="X264" s="103">
        <f t="shared" si="54"/>
        <v>92.54552836611361</v>
      </c>
      <c r="Y264" s="52">
        <v>100</v>
      </c>
      <c r="Z264" s="44">
        <f t="shared" si="55"/>
        <v>100</v>
      </c>
      <c r="AA264" s="87">
        <v>72.91471415182765</v>
      </c>
      <c r="AB264" s="93">
        <f t="shared" si="56"/>
        <v>72.91471415182765</v>
      </c>
      <c r="AC264" s="90">
        <v>78.94736842105263</v>
      </c>
      <c r="AD264" s="82">
        <v>100</v>
      </c>
      <c r="AE264" s="94">
        <f t="shared" si="57"/>
        <v>85.4251012145749</v>
      </c>
      <c r="AF264" s="37">
        <f t="shared" si="58"/>
        <v>89.16896857889807</v>
      </c>
      <c r="AG264" s="38">
        <f t="shared" si="59"/>
        <v>76.93476092696683</v>
      </c>
    </row>
    <row r="265" spans="1:33" ht="15">
      <c r="A265" s="17">
        <v>264</v>
      </c>
      <c r="B265" s="18">
        <v>20750</v>
      </c>
      <c r="C265" s="19" t="s">
        <v>118</v>
      </c>
      <c r="D265" s="19" t="s">
        <v>286</v>
      </c>
      <c r="E265" s="20">
        <v>6</v>
      </c>
      <c r="F265" s="50">
        <v>31.5</v>
      </c>
      <c r="G265" s="51">
        <v>78.68182743182743</v>
      </c>
      <c r="H265" s="44">
        <f t="shared" si="48"/>
        <v>47.22727581060914</v>
      </c>
      <c r="I265" s="53">
        <v>27</v>
      </c>
      <c r="J265" s="45">
        <f t="shared" si="49"/>
        <v>27</v>
      </c>
      <c r="K265" s="36">
        <f t="shared" si="50"/>
        <v>39.136365486365484</v>
      </c>
      <c r="L265" s="66">
        <v>65.73426573426573</v>
      </c>
      <c r="M265" s="67">
        <v>96.81528662420382</v>
      </c>
      <c r="N265" s="92">
        <f t="shared" si="51"/>
        <v>75.44708476237139</v>
      </c>
      <c r="O265" s="68">
        <v>94.84852055511914</v>
      </c>
      <c r="P265" s="59">
        <v>93.05356094999999</v>
      </c>
      <c r="Q265" s="69">
        <v>94.69467301862278</v>
      </c>
      <c r="R265" s="70">
        <v>100</v>
      </c>
      <c r="S265" s="44">
        <f t="shared" si="52"/>
        <v>95.64918863093547</v>
      </c>
      <c r="T265" s="66">
        <v>96.52777777777779</v>
      </c>
      <c r="U265" s="59">
        <v>36.666666666666664</v>
      </c>
      <c r="V265" s="59">
        <v>100</v>
      </c>
      <c r="W265" s="92">
        <f t="shared" si="53"/>
        <v>82.86458333333334</v>
      </c>
      <c r="X265" s="103">
        <f t="shared" si="54"/>
        <v>85.01142602398942</v>
      </c>
      <c r="Y265" s="52">
        <v>100</v>
      </c>
      <c r="Z265" s="44">
        <f t="shared" si="55"/>
        <v>100</v>
      </c>
      <c r="AA265" s="87">
        <v>66.44798500468609</v>
      </c>
      <c r="AB265" s="93">
        <f t="shared" si="56"/>
        <v>66.44798500468609</v>
      </c>
      <c r="AC265" s="90">
        <v>78.94736842105263</v>
      </c>
      <c r="AD265" s="82">
        <v>100</v>
      </c>
      <c r="AE265" s="94">
        <f t="shared" si="57"/>
        <v>85.4251012145749</v>
      </c>
      <c r="AF265" s="37">
        <f t="shared" si="58"/>
        <v>87.71395452079122</v>
      </c>
      <c r="AG265" s="38">
        <f t="shared" si="59"/>
        <v>76.91742531518535</v>
      </c>
    </row>
    <row r="266" spans="1:33" ht="15">
      <c r="A266" s="17">
        <v>265</v>
      </c>
      <c r="B266" s="18">
        <v>15500</v>
      </c>
      <c r="C266" s="19" t="s">
        <v>19</v>
      </c>
      <c r="D266" s="19" t="s">
        <v>267</v>
      </c>
      <c r="E266" s="20">
        <v>6</v>
      </c>
      <c r="F266" s="50">
        <v>82.8</v>
      </c>
      <c r="G266" s="51">
        <v>79.96387871387871</v>
      </c>
      <c r="H266" s="44">
        <f t="shared" si="48"/>
        <v>81.85462623795956</v>
      </c>
      <c r="I266" s="53">
        <v>0</v>
      </c>
      <c r="J266" s="45">
        <f t="shared" si="49"/>
        <v>0</v>
      </c>
      <c r="K266" s="36">
        <f t="shared" si="50"/>
        <v>49.11277574277574</v>
      </c>
      <c r="L266" s="66">
        <v>67.42424242424244</v>
      </c>
      <c r="M266" s="67">
        <v>85.45454545454545</v>
      </c>
      <c r="N266" s="92">
        <f t="shared" si="51"/>
        <v>73.05871212121212</v>
      </c>
      <c r="O266" s="68">
        <v>85.05045610860648</v>
      </c>
      <c r="P266" s="59">
        <v>88.73645595</v>
      </c>
      <c r="Q266" s="69">
        <v>99.39879759519037</v>
      </c>
      <c r="R266" s="70" t="s">
        <v>1</v>
      </c>
      <c r="S266" s="44">
        <f t="shared" si="52"/>
        <v>91.00498952842108</v>
      </c>
      <c r="T266" s="66">
        <v>83.33333333333334</v>
      </c>
      <c r="U266" s="59">
        <v>65</v>
      </c>
      <c r="V266" s="59">
        <v>100</v>
      </c>
      <c r="W266" s="92">
        <f t="shared" si="53"/>
        <v>85</v>
      </c>
      <c r="X266" s="103">
        <f t="shared" si="54"/>
        <v>82.62548065985328</v>
      </c>
      <c r="Y266" s="52">
        <v>83.47812499999999</v>
      </c>
      <c r="Z266" s="44">
        <f t="shared" si="55"/>
        <v>83.47812499999999</v>
      </c>
      <c r="AA266" s="87">
        <v>77.31958762886606</v>
      </c>
      <c r="AB266" s="93">
        <f t="shared" si="56"/>
        <v>77.31958762886606</v>
      </c>
      <c r="AC266" s="90">
        <v>89.47368421052632</v>
      </c>
      <c r="AD266" s="82">
        <v>100</v>
      </c>
      <c r="AE266" s="94">
        <f t="shared" si="57"/>
        <v>92.71255060728745</v>
      </c>
      <c r="AF266" s="37">
        <f t="shared" si="58"/>
        <v>85.09364241386328</v>
      </c>
      <c r="AG266" s="38">
        <f t="shared" si="59"/>
        <v>76.91020437804177</v>
      </c>
    </row>
    <row r="267" spans="1:33" ht="15">
      <c r="A267" s="17">
        <v>266</v>
      </c>
      <c r="B267" s="18">
        <v>68705</v>
      </c>
      <c r="C267" s="19" t="s">
        <v>43</v>
      </c>
      <c r="D267" s="19" t="s">
        <v>268</v>
      </c>
      <c r="E267" s="20">
        <v>6</v>
      </c>
      <c r="F267" s="50">
        <v>54.1</v>
      </c>
      <c r="G267" s="51">
        <v>76.52777777777777</v>
      </c>
      <c r="H267" s="44">
        <f t="shared" si="48"/>
        <v>61.575925925925915</v>
      </c>
      <c r="I267" s="53">
        <v>10</v>
      </c>
      <c r="J267" s="45">
        <f t="shared" si="49"/>
        <v>10</v>
      </c>
      <c r="K267" s="36">
        <f t="shared" si="50"/>
        <v>40.94555555555555</v>
      </c>
      <c r="L267" s="66">
        <v>71.25</v>
      </c>
      <c r="M267" s="67">
        <v>94.20289855072464</v>
      </c>
      <c r="N267" s="92">
        <f t="shared" si="51"/>
        <v>78.42278079710145</v>
      </c>
      <c r="O267" s="68">
        <v>62.5206937752879</v>
      </c>
      <c r="P267" s="59">
        <v>98.15601615000001</v>
      </c>
      <c r="Q267" s="69">
        <v>91.9921875</v>
      </c>
      <c r="R267" s="70" t="s">
        <v>1</v>
      </c>
      <c r="S267" s="44">
        <f t="shared" si="52"/>
        <v>84.17032645479904</v>
      </c>
      <c r="T267" s="66">
        <v>100</v>
      </c>
      <c r="U267" s="59">
        <v>50</v>
      </c>
      <c r="V267" s="59">
        <v>100</v>
      </c>
      <c r="W267" s="92">
        <f t="shared" si="53"/>
        <v>87.5</v>
      </c>
      <c r="X267" s="103">
        <f t="shared" si="54"/>
        <v>82.5372429007602</v>
      </c>
      <c r="Y267" s="52">
        <v>100</v>
      </c>
      <c r="Z267" s="44">
        <f t="shared" si="55"/>
        <v>100</v>
      </c>
      <c r="AA267" s="87">
        <v>65.41705716963455</v>
      </c>
      <c r="AB267" s="93">
        <f t="shared" si="56"/>
        <v>65.41705716963455</v>
      </c>
      <c r="AC267" s="90">
        <v>86.8421052631579</v>
      </c>
      <c r="AD267" s="82">
        <v>100</v>
      </c>
      <c r="AE267" s="94">
        <f t="shared" si="57"/>
        <v>90.89068825910931</v>
      </c>
      <c r="AF267" s="37">
        <f t="shared" si="58"/>
        <v>89.2583115473783</v>
      </c>
      <c r="AG267" s="38">
        <f t="shared" si="59"/>
        <v>76.90733289036652</v>
      </c>
    </row>
    <row r="268" spans="1:33" ht="15">
      <c r="A268" s="17">
        <v>267</v>
      </c>
      <c r="B268" s="18">
        <v>68522</v>
      </c>
      <c r="C268" s="19" t="s">
        <v>43</v>
      </c>
      <c r="D268" s="19" t="s">
        <v>269</v>
      </c>
      <c r="E268" s="20">
        <v>6</v>
      </c>
      <c r="F268" s="50">
        <v>55.2</v>
      </c>
      <c r="G268" s="51">
        <v>85.68376068376068</v>
      </c>
      <c r="H268" s="44">
        <f t="shared" si="48"/>
        <v>65.36125356125356</v>
      </c>
      <c r="I268" s="53">
        <v>11</v>
      </c>
      <c r="J268" s="45">
        <f t="shared" si="49"/>
        <v>11</v>
      </c>
      <c r="K268" s="36">
        <f t="shared" si="50"/>
        <v>43.61675213675213</v>
      </c>
      <c r="L268" s="66">
        <v>99.02912621359224</v>
      </c>
      <c r="M268" s="67">
        <v>100</v>
      </c>
      <c r="N268" s="92">
        <f t="shared" si="51"/>
        <v>99.33252427184466</v>
      </c>
      <c r="O268" s="68">
        <v>88.25048753843424</v>
      </c>
      <c r="P268" s="59">
        <v>99.35460595</v>
      </c>
      <c r="Q268" s="69">
        <v>99.20424403183023</v>
      </c>
      <c r="R268" s="70" t="s">
        <v>1</v>
      </c>
      <c r="S268" s="44">
        <f t="shared" si="52"/>
        <v>95.5433605614381</v>
      </c>
      <c r="T268" s="66">
        <v>100</v>
      </c>
      <c r="U268" s="59">
        <v>65</v>
      </c>
      <c r="V268" s="59">
        <v>100</v>
      </c>
      <c r="W268" s="92">
        <f t="shared" si="53"/>
        <v>91.25</v>
      </c>
      <c r="X268" s="103">
        <f t="shared" si="54"/>
        <v>96.20035393331311</v>
      </c>
      <c r="Y268" s="52">
        <v>66.89038690476191</v>
      </c>
      <c r="Z268" s="44">
        <f t="shared" si="55"/>
        <v>66.89038690476191</v>
      </c>
      <c r="AA268" s="87">
        <v>96.06373008434879</v>
      </c>
      <c r="AB268" s="93">
        <f t="shared" si="56"/>
        <v>96.06373008434879</v>
      </c>
      <c r="AC268" s="90">
        <v>55.26315789473685</v>
      </c>
      <c r="AD268" s="82">
        <v>100</v>
      </c>
      <c r="AE268" s="94">
        <f t="shared" si="57"/>
        <v>69.02834008097166</v>
      </c>
      <c r="AF268" s="37">
        <f t="shared" si="58"/>
        <v>74.14922390243713</v>
      </c>
      <c r="AG268" s="38">
        <f t="shared" si="59"/>
        <v>76.86318156165052</v>
      </c>
    </row>
    <row r="269" spans="1:33" ht="15">
      <c r="A269" s="17">
        <v>268</v>
      </c>
      <c r="B269" s="18">
        <v>52573</v>
      </c>
      <c r="C269" s="19" t="s">
        <v>34</v>
      </c>
      <c r="D269" s="19" t="s">
        <v>315</v>
      </c>
      <c r="E269" s="20">
        <v>6</v>
      </c>
      <c r="F269" s="50">
        <v>65.95</v>
      </c>
      <c r="G269" s="51">
        <v>80.1531339031339</v>
      </c>
      <c r="H269" s="44">
        <f t="shared" si="48"/>
        <v>70.6843779677113</v>
      </c>
      <c r="I269" s="53">
        <v>15.000000000000002</v>
      </c>
      <c r="J269" s="45">
        <f t="shared" si="49"/>
        <v>15.000000000000002</v>
      </c>
      <c r="K269" s="36">
        <f t="shared" si="50"/>
        <v>48.41062678062678</v>
      </c>
      <c r="L269" s="66">
        <v>73.40659340659342</v>
      </c>
      <c r="M269" s="67">
        <v>99.42693409742121</v>
      </c>
      <c r="N269" s="92">
        <f t="shared" si="51"/>
        <v>81.5379498724771</v>
      </c>
      <c r="O269" s="68">
        <v>94.21768707482993</v>
      </c>
      <c r="P269" s="59">
        <v>99.15275290000001</v>
      </c>
      <c r="Q269" s="69">
        <v>94.21052631578948</v>
      </c>
      <c r="R269" s="70">
        <v>100</v>
      </c>
      <c r="S269" s="44">
        <f t="shared" si="52"/>
        <v>96.89524157265485</v>
      </c>
      <c r="T269" s="66">
        <v>95</v>
      </c>
      <c r="U269" s="59">
        <v>67.5</v>
      </c>
      <c r="V269" s="59">
        <v>100</v>
      </c>
      <c r="W269" s="92">
        <f t="shared" si="53"/>
        <v>90</v>
      </c>
      <c r="X269" s="103">
        <f t="shared" si="54"/>
        <v>89.37327657805278</v>
      </c>
      <c r="Y269" s="52">
        <v>83.47916666666667</v>
      </c>
      <c r="Z269" s="44">
        <f t="shared" si="55"/>
        <v>83.47916666666667</v>
      </c>
      <c r="AA269" s="87">
        <v>69.35332708528593</v>
      </c>
      <c r="AB269" s="93">
        <f t="shared" si="56"/>
        <v>69.35332708528593</v>
      </c>
      <c r="AC269" s="90">
        <v>68.42105263157895</v>
      </c>
      <c r="AD269" s="82">
        <v>100</v>
      </c>
      <c r="AE269" s="94">
        <f t="shared" si="57"/>
        <v>78.13765182186235</v>
      </c>
      <c r="AF269" s="37">
        <f t="shared" si="58"/>
        <v>78.5648604362946</v>
      </c>
      <c r="AG269" s="38">
        <f t="shared" si="59"/>
        <v>76.85738016186431</v>
      </c>
    </row>
    <row r="270" spans="1:33" ht="15">
      <c r="A270" s="17">
        <v>269</v>
      </c>
      <c r="B270" s="18">
        <v>5411</v>
      </c>
      <c r="C270" s="19" t="s">
        <v>6</v>
      </c>
      <c r="D270" s="19" t="s">
        <v>262</v>
      </c>
      <c r="E270" s="20">
        <v>6</v>
      </c>
      <c r="F270" s="50">
        <v>70.55</v>
      </c>
      <c r="G270" s="51">
        <v>77.9451566951567</v>
      </c>
      <c r="H270" s="44">
        <f t="shared" si="48"/>
        <v>73.0150522317189</v>
      </c>
      <c r="I270" s="53">
        <v>28.999999999999996</v>
      </c>
      <c r="J270" s="45">
        <f t="shared" si="49"/>
        <v>28.999999999999996</v>
      </c>
      <c r="K270" s="36">
        <f t="shared" si="50"/>
        <v>55.40903133903134</v>
      </c>
      <c r="L270" s="66">
        <v>68.77470355731225</v>
      </c>
      <c r="M270" s="67">
        <v>100</v>
      </c>
      <c r="N270" s="92">
        <f t="shared" si="51"/>
        <v>78.53260869565217</v>
      </c>
      <c r="O270" s="68">
        <v>90.74950690335307</v>
      </c>
      <c r="P270" s="59">
        <v>95.93286725</v>
      </c>
      <c r="Q270" s="69">
        <v>97.13790112749349</v>
      </c>
      <c r="R270" s="70">
        <v>100</v>
      </c>
      <c r="S270" s="44">
        <f t="shared" si="52"/>
        <v>95.95506882021164</v>
      </c>
      <c r="T270" s="66">
        <v>90.13888888888889</v>
      </c>
      <c r="U270" s="59">
        <v>45.5</v>
      </c>
      <c r="V270" s="59">
        <v>100</v>
      </c>
      <c r="W270" s="92">
        <f t="shared" si="53"/>
        <v>82.67708333333333</v>
      </c>
      <c r="X270" s="103">
        <f t="shared" si="54"/>
        <v>86.33048767301219</v>
      </c>
      <c r="Y270" s="52">
        <v>66.96215277777777</v>
      </c>
      <c r="Z270" s="44">
        <f t="shared" si="55"/>
        <v>66.96215277777777</v>
      </c>
      <c r="AA270" s="87">
        <v>81.5370196813497</v>
      </c>
      <c r="AB270" s="93">
        <f t="shared" si="56"/>
        <v>81.5370196813497</v>
      </c>
      <c r="AC270" s="90">
        <v>86.8421052631579</v>
      </c>
      <c r="AD270" s="82">
        <v>100</v>
      </c>
      <c r="AE270" s="94">
        <f t="shared" si="57"/>
        <v>90.89068825910931</v>
      </c>
      <c r="AF270" s="37">
        <f t="shared" si="58"/>
        <v>78.01827186251421</v>
      </c>
      <c r="AG270" s="38">
        <f t="shared" si="59"/>
        <v>76.82131008201684</v>
      </c>
    </row>
    <row r="271" spans="1:33" ht="15">
      <c r="A271" s="17">
        <v>270</v>
      </c>
      <c r="B271" s="18">
        <v>5670</v>
      </c>
      <c r="C271" s="19" t="s">
        <v>6</v>
      </c>
      <c r="D271" s="19" t="s">
        <v>270</v>
      </c>
      <c r="E271" s="20">
        <v>6</v>
      </c>
      <c r="F271" s="50">
        <v>88.4</v>
      </c>
      <c r="G271" s="51">
        <v>81.0587098087098</v>
      </c>
      <c r="H271" s="44">
        <f t="shared" si="48"/>
        <v>85.95290326956993</v>
      </c>
      <c r="I271" s="53">
        <v>0</v>
      </c>
      <c r="J271" s="45">
        <f t="shared" si="49"/>
        <v>0</v>
      </c>
      <c r="K271" s="36">
        <f t="shared" si="50"/>
        <v>51.57174196174196</v>
      </c>
      <c r="L271" s="66">
        <v>97.02970297029702</v>
      </c>
      <c r="M271" s="67">
        <v>97.2972972972973</v>
      </c>
      <c r="N271" s="92">
        <f t="shared" si="51"/>
        <v>97.11332619748461</v>
      </c>
      <c r="O271" s="68">
        <v>63.29782526935245</v>
      </c>
      <c r="P271" s="59">
        <v>97.25036630000001</v>
      </c>
      <c r="Q271" s="69">
        <v>97.95178152336248</v>
      </c>
      <c r="R271" s="70">
        <v>100</v>
      </c>
      <c r="S271" s="44">
        <f t="shared" si="52"/>
        <v>89.62499327317875</v>
      </c>
      <c r="T271" s="66">
        <v>75.83333333333333</v>
      </c>
      <c r="U271" s="59">
        <v>30</v>
      </c>
      <c r="V271" s="59">
        <v>100</v>
      </c>
      <c r="W271" s="92">
        <f t="shared" si="53"/>
        <v>73.4375</v>
      </c>
      <c r="X271" s="103">
        <f t="shared" si="54"/>
        <v>89.38282778826535</v>
      </c>
      <c r="Y271" s="52">
        <v>100</v>
      </c>
      <c r="Z271" s="44">
        <f t="shared" si="55"/>
        <v>100</v>
      </c>
      <c r="AA271" s="87">
        <v>78.72539831302727</v>
      </c>
      <c r="AB271" s="93">
        <f t="shared" si="56"/>
        <v>78.72539831302727</v>
      </c>
      <c r="AC271" s="90">
        <v>18.421052631578945</v>
      </c>
      <c r="AD271" s="82">
        <v>100</v>
      </c>
      <c r="AE271" s="94">
        <f t="shared" si="57"/>
        <v>43.522267206477736</v>
      </c>
      <c r="AF271" s="37">
        <f t="shared" si="58"/>
        <v>76.85795146253639</v>
      </c>
      <c r="AG271" s="38">
        <f t="shared" si="59"/>
        <v>76.81066009266908</v>
      </c>
    </row>
    <row r="272" spans="1:33" ht="15">
      <c r="A272" s="17">
        <v>271</v>
      </c>
      <c r="B272" s="18">
        <v>68081</v>
      </c>
      <c r="C272" s="19" t="s">
        <v>43</v>
      </c>
      <c r="D272" s="19" t="s">
        <v>304</v>
      </c>
      <c r="E272" s="20">
        <v>1</v>
      </c>
      <c r="F272" s="50">
        <v>65.9</v>
      </c>
      <c r="G272" s="51">
        <v>75.41768416768416</v>
      </c>
      <c r="H272" s="44">
        <f t="shared" si="48"/>
        <v>69.07256138922806</v>
      </c>
      <c r="I272" s="53">
        <v>16</v>
      </c>
      <c r="J272" s="45">
        <f t="shared" si="49"/>
        <v>16</v>
      </c>
      <c r="K272" s="36">
        <f t="shared" si="50"/>
        <v>47.84353683353683</v>
      </c>
      <c r="L272" s="66">
        <v>44.777777777777786</v>
      </c>
      <c r="M272" s="67">
        <v>99.47089947089947</v>
      </c>
      <c r="N272" s="92">
        <f t="shared" si="51"/>
        <v>61.86937830687831</v>
      </c>
      <c r="O272" s="68">
        <v>91.85185185185185</v>
      </c>
      <c r="P272" s="59">
        <v>92.7269554</v>
      </c>
      <c r="Q272" s="69">
        <v>97.28475885455916</v>
      </c>
      <c r="R272" s="70">
        <v>100</v>
      </c>
      <c r="S272" s="44">
        <f t="shared" si="52"/>
        <v>95.46589152660275</v>
      </c>
      <c r="T272" s="66">
        <v>98.61111111111111</v>
      </c>
      <c r="U272" s="59">
        <v>50.19230769230769</v>
      </c>
      <c r="V272" s="59">
        <v>100</v>
      </c>
      <c r="W272" s="92">
        <f t="shared" si="53"/>
        <v>87.02724358974359</v>
      </c>
      <c r="X272" s="103">
        <f t="shared" si="54"/>
        <v>80.33955665134114</v>
      </c>
      <c r="Y272" s="52">
        <v>100</v>
      </c>
      <c r="Z272" s="44">
        <f t="shared" si="55"/>
        <v>100</v>
      </c>
      <c r="AA272" s="87">
        <v>74.50796626054367</v>
      </c>
      <c r="AB272" s="93">
        <f t="shared" si="56"/>
        <v>74.50796626054367</v>
      </c>
      <c r="AC272" s="90">
        <v>71.05263157894737</v>
      </c>
      <c r="AD272" s="82">
        <v>100</v>
      </c>
      <c r="AE272" s="94">
        <f t="shared" si="57"/>
        <v>79.95951417004049</v>
      </c>
      <c r="AF272" s="37">
        <f t="shared" si="58"/>
        <v>87.75113451388549</v>
      </c>
      <c r="AG272" s="38">
        <f t="shared" si="59"/>
        <v>76.80498383279802</v>
      </c>
    </row>
    <row r="273" spans="1:33" ht="15">
      <c r="A273" s="17">
        <v>272</v>
      </c>
      <c r="B273" s="18">
        <v>52385</v>
      </c>
      <c r="C273" s="19" t="s">
        <v>34</v>
      </c>
      <c r="D273" s="19" t="s">
        <v>296</v>
      </c>
      <c r="E273" s="20">
        <v>6</v>
      </c>
      <c r="F273" s="50">
        <v>92.2</v>
      </c>
      <c r="G273" s="51">
        <v>92.82254782254782</v>
      </c>
      <c r="H273" s="44">
        <f t="shared" si="48"/>
        <v>92.40751594084927</v>
      </c>
      <c r="I273" s="53">
        <v>10</v>
      </c>
      <c r="J273" s="45">
        <f t="shared" si="49"/>
        <v>10</v>
      </c>
      <c r="K273" s="36">
        <f t="shared" si="50"/>
        <v>59.44450956450956</v>
      </c>
      <c r="L273" s="66">
        <v>75.93123209169055</v>
      </c>
      <c r="M273" s="67">
        <v>83.98791540785498</v>
      </c>
      <c r="N273" s="92">
        <f t="shared" si="51"/>
        <v>78.44894562799193</v>
      </c>
      <c r="O273" s="68">
        <v>76.82550239916387</v>
      </c>
      <c r="P273" s="59">
        <v>99.30724489999999</v>
      </c>
      <c r="Q273" s="69">
        <v>85.92592592592592</v>
      </c>
      <c r="R273" s="70">
        <v>100</v>
      </c>
      <c r="S273" s="44">
        <f t="shared" si="52"/>
        <v>90.51466830627244</v>
      </c>
      <c r="T273" s="66">
        <v>97.22222222222221</v>
      </c>
      <c r="U273" s="59">
        <v>46.84210526315789</v>
      </c>
      <c r="V273" s="59">
        <v>90</v>
      </c>
      <c r="W273" s="92">
        <f t="shared" si="53"/>
        <v>81.9188596491228</v>
      </c>
      <c r="X273" s="103">
        <f t="shared" si="54"/>
        <v>83.96921750353032</v>
      </c>
      <c r="Y273" s="52">
        <v>66.83604166666667</v>
      </c>
      <c r="Z273" s="44">
        <f t="shared" si="55"/>
        <v>66.83604166666667</v>
      </c>
      <c r="AA273" s="87">
        <v>82.94283036551084</v>
      </c>
      <c r="AB273" s="93">
        <f t="shared" si="56"/>
        <v>82.94283036551084</v>
      </c>
      <c r="AC273" s="90">
        <v>86.8421052631579</v>
      </c>
      <c r="AD273" s="82">
        <v>100</v>
      </c>
      <c r="AE273" s="94">
        <f t="shared" si="57"/>
        <v>90.89068825910931</v>
      </c>
      <c r="AF273" s="37">
        <f t="shared" si="58"/>
        <v>78.27782926645048</v>
      </c>
      <c r="AG273" s="38">
        <f t="shared" si="59"/>
        <v>76.78772062089423</v>
      </c>
    </row>
    <row r="274" spans="1:33" ht="15">
      <c r="A274" s="17">
        <v>273</v>
      </c>
      <c r="B274" s="18">
        <v>15464</v>
      </c>
      <c r="C274" s="19" t="s">
        <v>19</v>
      </c>
      <c r="D274" s="19" t="s">
        <v>235</v>
      </c>
      <c r="E274" s="20">
        <v>6</v>
      </c>
      <c r="F274" s="50">
        <v>89.55</v>
      </c>
      <c r="G274" s="51">
        <v>74.08475783475784</v>
      </c>
      <c r="H274" s="44">
        <f t="shared" si="48"/>
        <v>84.39491927825262</v>
      </c>
      <c r="I274" s="53">
        <v>16</v>
      </c>
      <c r="J274" s="45">
        <f t="shared" si="49"/>
        <v>16</v>
      </c>
      <c r="K274" s="36">
        <f t="shared" si="50"/>
        <v>57.036951566951565</v>
      </c>
      <c r="L274" s="66">
        <v>51.69491525423729</v>
      </c>
      <c r="M274" s="67">
        <v>58.4070796460177</v>
      </c>
      <c r="N274" s="92">
        <f t="shared" si="51"/>
        <v>53.79246662666867</v>
      </c>
      <c r="O274" s="68">
        <v>96.33963329857491</v>
      </c>
      <c r="P274" s="59">
        <v>99.63975035</v>
      </c>
      <c r="Q274" s="69">
        <v>91.41048824593129</v>
      </c>
      <c r="R274" s="70" t="s">
        <v>1</v>
      </c>
      <c r="S274" s="44">
        <f t="shared" si="52"/>
        <v>95.73675107485738</v>
      </c>
      <c r="T274" s="66">
        <v>97.91666666666666</v>
      </c>
      <c r="U274" s="67">
        <v>65</v>
      </c>
      <c r="V274" s="59">
        <v>100</v>
      </c>
      <c r="W274" s="92">
        <f t="shared" si="53"/>
        <v>90.46875</v>
      </c>
      <c r="X274" s="103">
        <f t="shared" si="54"/>
        <v>77.90543708061043</v>
      </c>
      <c r="Y274" s="52">
        <v>83.41354166666666</v>
      </c>
      <c r="Z274" s="44">
        <f t="shared" si="55"/>
        <v>83.41354166666666</v>
      </c>
      <c r="AA274" s="87">
        <v>97.84442361761964</v>
      </c>
      <c r="AB274" s="93">
        <f t="shared" si="56"/>
        <v>97.84442361761964</v>
      </c>
      <c r="AC274" s="90">
        <v>71.05263157894737</v>
      </c>
      <c r="AD274" s="82">
        <v>100</v>
      </c>
      <c r="AE274" s="94">
        <f t="shared" si="57"/>
        <v>79.95951417004049</v>
      </c>
      <c r="AF274" s="37">
        <f t="shared" si="58"/>
        <v>85.53793116922758</v>
      </c>
      <c r="AG274" s="38">
        <f t="shared" si="59"/>
        <v>76.78473761332552</v>
      </c>
    </row>
    <row r="275" spans="1:33" ht="15">
      <c r="A275" s="17">
        <v>274</v>
      </c>
      <c r="B275" s="18">
        <v>86001</v>
      </c>
      <c r="C275" s="19" t="s">
        <v>288</v>
      </c>
      <c r="D275" s="19" t="s">
        <v>289</v>
      </c>
      <c r="E275" s="20">
        <v>6</v>
      </c>
      <c r="F275" s="50">
        <v>71.45</v>
      </c>
      <c r="G275" s="51">
        <v>83.35113960113961</v>
      </c>
      <c r="H275" s="44">
        <f t="shared" si="48"/>
        <v>75.4170465337132</v>
      </c>
      <c r="I275" s="53">
        <v>5</v>
      </c>
      <c r="J275" s="45">
        <f t="shared" si="49"/>
        <v>5</v>
      </c>
      <c r="K275" s="36">
        <f t="shared" si="50"/>
        <v>47.25022792022792</v>
      </c>
      <c r="L275" s="66">
        <v>62.96296296296296</v>
      </c>
      <c r="M275" s="67">
        <v>100</v>
      </c>
      <c r="N275" s="92">
        <f t="shared" si="51"/>
        <v>74.53703703703704</v>
      </c>
      <c r="O275" s="68">
        <v>71.39923878205128</v>
      </c>
      <c r="P275" s="59">
        <v>77.35418835</v>
      </c>
      <c r="Q275" s="69">
        <v>99.1612596929894</v>
      </c>
      <c r="R275" s="70" t="s">
        <v>1</v>
      </c>
      <c r="S275" s="44">
        <f t="shared" si="52"/>
        <v>82.58658004859168</v>
      </c>
      <c r="T275" s="66">
        <v>70.83333333333334</v>
      </c>
      <c r="U275" s="59">
        <v>49.21052631578947</v>
      </c>
      <c r="V275" s="59">
        <v>100</v>
      </c>
      <c r="W275" s="92">
        <f t="shared" si="53"/>
        <v>76.36513157894737</v>
      </c>
      <c r="X275" s="103">
        <f t="shared" si="54"/>
        <v>78.12247315004097</v>
      </c>
      <c r="Y275" s="52">
        <v>100</v>
      </c>
      <c r="Z275" s="44">
        <f t="shared" si="55"/>
        <v>100</v>
      </c>
      <c r="AA275" s="87">
        <v>66.54170571696353</v>
      </c>
      <c r="AB275" s="93">
        <f t="shared" si="56"/>
        <v>66.54170571696353</v>
      </c>
      <c r="AC275" s="90">
        <v>89.47368421052632</v>
      </c>
      <c r="AD275" s="82">
        <v>100</v>
      </c>
      <c r="AE275" s="94">
        <f t="shared" si="57"/>
        <v>92.71255060728745</v>
      </c>
      <c r="AF275" s="37">
        <f t="shared" si="58"/>
        <v>90.10346273368522</v>
      </c>
      <c r="AG275" s="38">
        <f t="shared" si="59"/>
        <v>76.74041993753607</v>
      </c>
    </row>
    <row r="276" spans="1:33" ht="15">
      <c r="A276" s="17">
        <v>275</v>
      </c>
      <c r="B276" s="18">
        <v>5091</v>
      </c>
      <c r="C276" s="19" t="s">
        <v>6</v>
      </c>
      <c r="D276" s="19" t="s">
        <v>287</v>
      </c>
      <c r="E276" s="20">
        <v>6</v>
      </c>
      <c r="F276" s="50">
        <v>76.6</v>
      </c>
      <c r="G276" s="51">
        <v>80.01628001628</v>
      </c>
      <c r="H276" s="44">
        <f t="shared" si="48"/>
        <v>77.73876000542666</v>
      </c>
      <c r="I276" s="53">
        <v>69.00000000000001</v>
      </c>
      <c r="J276" s="45">
        <f t="shared" si="49"/>
        <v>69.00000000000001</v>
      </c>
      <c r="K276" s="36">
        <f t="shared" si="50"/>
        <v>74.243256003256</v>
      </c>
      <c r="L276" s="66">
        <v>86.74698795180723</v>
      </c>
      <c r="M276" s="67">
        <v>52.071005917159766</v>
      </c>
      <c r="N276" s="92">
        <f t="shared" si="51"/>
        <v>75.9107435659799</v>
      </c>
      <c r="O276" s="68">
        <v>56.658067131474496</v>
      </c>
      <c r="P276" s="59">
        <v>96.47623755000001</v>
      </c>
      <c r="Q276" s="69">
        <v>86.53615661206551</v>
      </c>
      <c r="R276" s="70">
        <v>100</v>
      </c>
      <c r="S276" s="44">
        <f t="shared" si="52"/>
        <v>84.91761532338501</v>
      </c>
      <c r="T276" s="66">
        <v>95.55555555555556</v>
      </c>
      <c r="U276" s="59">
        <v>58</v>
      </c>
      <c r="V276" s="59">
        <v>100</v>
      </c>
      <c r="W276" s="92">
        <f t="shared" si="53"/>
        <v>87.83333333333334</v>
      </c>
      <c r="X276" s="103">
        <f t="shared" si="54"/>
        <v>81.89801022241264</v>
      </c>
      <c r="Y276" s="52">
        <v>83.39791666666666</v>
      </c>
      <c r="Z276" s="44">
        <f t="shared" si="55"/>
        <v>83.39791666666666</v>
      </c>
      <c r="AA276" s="87">
        <v>54.54545454545459</v>
      </c>
      <c r="AB276" s="93">
        <f t="shared" si="56"/>
        <v>54.54545454545459</v>
      </c>
      <c r="AC276" s="90">
        <v>57.89473684210527</v>
      </c>
      <c r="AD276" s="82">
        <v>100</v>
      </c>
      <c r="AE276" s="94">
        <f t="shared" si="57"/>
        <v>70.8502024291498</v>
      </c>
      <c r="AF276" s="37">
        <f t="shared" si="58"/>
        <v>72.82810556220096</v>
      </c>
      <c r="AG276" s="38">
        <f t="shared" si="59"/>
        <v>76.73909751449663</v>
      </c>
    </row>
    <row r="277" spans="1:33" ht="15">
      <c r="A277" s="17">
        <v>276</v>
      </c>
      <c r="B277" s="18">
        <v>41483</v>
      </c>
      <c r="C277" s="19" t="s">
        <v>15</v>
      </c>
      <c r="D277" s="19" t="s">
        <v>284</v>
      </c>
      <c r="E277" s="20">
        <v>6</v>
      </c>
      <c r="F277" s="50">
        <v>73.6</v>
      </c>
      <c r="G277" s="51">
        <v>86.10347985347985</v>
      </c>
      <c r="H277" s="44">
        <f t="shared" si="48"/>
        <v>77.76782661782661</v>
      </c>
      <c r="I277" s="53">
        <v>0</v>
      </c>
      <c r="J277" s="45">
        <f t="shared" si="49"/>
        <v>0</v>
      </c>
      <c r="K277" s="36">
        <f t="shared" si="50"/>
        <v>46.66069597069597</v>
      </c>
      <c r="L277" s="66">
        <v>28.77358490566038</v>
      </c>
      <c r="M277" s="67">
        <v>100</v>
      </c>
      <c r="N277" s="92">
        <f t="shared" si="51"/>
        <v>51.03183962264151</v>
      </c>
      <c r="O277" s="68">
        <v>83.04200783708981</v>
      </c>
      <c r="P277" s="59">
        <v>99.1806641</v>
      </c>
      <c r="Q277" s="69">
        <v>96.91184727681078</v>
      </c>
      <c r="R277" s="70">
        <v>100</v>
      </c>
      <c r="S277" s="44">
        <f t="shared" si="52"/>
        <v>94.78362980347515</v>
      </c>
      <c r="T277" s="66">
        <v>97.22222222222221</v>
      </c>
      <c r="U277" s="59">
        <v>50</v>
      </c>
      <c r="V277" s="59">
        <v>90</v>
      </c>
      <c r="W277" s="92">
        <f t="shared" si="53"/>
        <v>82.70833333333333</v>
      </c>
      <c r="X277" s="103">
        <f t="shared" si="54"/>
        <v>74.86785443711334</v>
      </c>
      <c r="Y277" s="52">
        <v>100</v>
      </c>
      <c r="Z277" s="44">
        <f t="shared" si="55"/>
        <v>100</v>
      </c>
      <c r="AA277" s="87">
        <v>82.09934395501412</v>
      </c>
      <c r="AB277" s="93">
        <f t="shared" si="56"/>
        <v>82.09934395501412</v>
      </c>
      <c r="AC277" s="90">
        <v>89.47368421052632</v>
      </c>
      <c r="AD277" s="82">
        <v>100</v>
      </c>
      <c r="AE277" s="94">
        <f t="shared" si="57"/>
        <v>92.71255060728745</v>
      </c>
      <c r="AF277" s="37">
        <f t="shared" si="58"/>
        <v>93.6039313372466</v>
      </c>
      <c r="AG277" s="38">
        <f t="shared" si="59"/>
        <v>76.72085350388318</v>
      </c>
    </row>
    <row r="278" spans="1:33" ht="15">
      <c r="A278" s="17">
        <v>277</v>
      </c>
      <c r="B278" s="18">
        <v>5697</v>
      </c>
      <c r="C278" s="19" t="s">
        <v>6</v>
      </c>
      <c r="D278" s="19" t="s">
        <v>276</v>
      </c>
      <c r="E278" s="20">
        <v>6</v>
      </c>
      <c r="F278" s="50">
        <v>89.25</v>
      </c>
      <c r="G278" s="51">
        <v>89.60927960927961</v>
      </c>
      <c r="H278" s="44">
        <f t="shared" si="48"/>
        <v>89.36975986975986</v>
      </c>
      <c r="I278" s="53">
        <v>32</v>
      </c>
      <c r="J278" s="45">
        <f t="shared" si="49"/>
        <v>32</v>
      </c>
      <c r="K278" s="36">
        <f t="shared" si="50"/>
        <v>66.42185592185592</v>
      </c>
      <c r="L278" s="66">
        <v>74.71264367816092</v>
      </c>
      <c r="M278" s="67">
        <v>79.53020134228188</v>
      </c>
      <c r="N278" s="92">
        <f t="shared" si="51"/>
        <v>76.21813044819872</v>
      </c>
      <c r="O278" s="68">
        <v>84.17900754030717</v>
      </c>
      <c r="P278" s="59">
        <v>96.7142106</v>
      </c>
      <c r="Q278" s="69">
        <v>98.1588986564936</v>
      </c>
      <c r="R278" s="70">
        <v>100</v>
      </c>
      <c r="S278" s="44">
        <f t="shared" si="52"/>
        <v>94.76302919920019</v>
      </c>
      <c r="T278" s="66">
        <v>97.08333333333333</v>
      </c>
      <c r="U278" s="59">
        <v>75</v>
      </c>
      <c r="V278" s="59">
        <v>100</v>
      </c>
      <c r="W278" s="92">
        <f t="shared" si="53"/>
        <v>92.65625</v>
      </c>
      <c r="X278" s="103">
        <f t="shared" si="54"/>
        <v>86.92371385895957</v>
      </c>
      <c r="Y278" s="52">
        <v>50.36824681795795</v>
      </c>
      <c r="Z278" s="44">
        <f t="shared" si="55"/>
        <v>50.36824681795795</v>
      </c>
      <c r="AA278" s="87">
        <v>78.35051546391763</v>
      </c>
      <c r="AB278" s="93">
        <f t="shared" si="56"/>
        <v>78.35051546391763</v>
      </c>
      <c r="AC278" s="90">
        <v>94.73684210526315</v>
      </c>
      <c r="AD278" s="82">
        <v>100</v>
      </c>
      <c r="AE278" s="94">
        <f t="shared" si="57"/>
        <v>96.35627530364373</v>
      </c>
      <c r="AF278" s="37">
        <f t="shared" si="58"/>
        <v>71.61036652114676</v>
      </c>
      <c r="AG278" s="38">
        <f t="shared" si="59"/>
        <v>76.69800333641373</v>
      </c>
    </row>
    <row r="279" spans="1:33" ht="15">
      <c r="A279" s="17">
        <v>278</v>
      </c>
      <c r="B279" s="18">
        <v>23466</v>
      </c>
      <c r="C279" s="19" t="s">
        <v>121</v>
      </c>
      <c r="D279" s="19" t="s">
        <v>302</v>
      </c>
      <c r="E279" s="20">
        <v>5</v>
      </c>
      <c r="F279" s="50">
        <v>71.6</v>
      </c>
      <c r="G279" s="51">
        <v>85.24725274725276</v>
      </c>
      <c r="H279" s="44">
        <f t="shared" si="48"/>
        <v>76.14908424908424</v>
      </c>
      <c r="I279" s="53">
        <v>16</v>
      </c>
      <c r="J279" s="45">
        <f t="shared" si="49"/>
        <v>16</v>
      </c>
      <c r="K279" s="36">
        <f t="shared" si="50"/>
        <v>52.08945054945054</v>
      </c>
      <c r="L279" s="66">
        <v>81.12244897959184</v>
      </c>
      <c r="M279" s="67">
        <v>93.65079365079364</v>
      </c>
      <c r="N279" s="92">
        <f t="shared" si="51"/>
        <v>85.03755668934241</v>
      </c>
      <c r="O279" s="68">
        <v>100</v>
      </c>
      <c r="P279" s="59">
        <v>92.5610567</v>
      </c>
      <c r="Q279" s="69">
        <v>94.59957042037435</v>
      </c>
      <c r="R279" s="70">
        <v>100</v>
      </c>
      <c r="S279" s="44">
        <f t="shared" si="52"/>
        <v>96.79015678009358</v>
      </c>
      <c r="T279" s="66">
        <v>69.44444444444446</v>
      </c>
      <c r="U279" s="59">
        <v>67</v>
      </c>
      <c r="V279" s="59">
        <v>100</v>
      </c>
      <c r="W279" s="92">
        <f t="shared" si="53"/>
        <v>80.29166666666667</v>
      </c>
      <c r="X279" s="103">
        <f t="shared" si="54"/>
        <v>88.78941872110774</v>
      </c>
      <c r="Y279" s="52">
        <v>83.46145833333334</v>
      </c>
      <c r="Z279" s="44">
        <f t="shared" si="55"/>
        <v>83.46145833333334</v>
      </c>
      <c r="AA279" s="87">
        <v>61.949390815370286</v>
      </c>
      <c r="AB279" s="93">
        <f t="shared" si="56"/>
        <v>61.949390815370286</v>
      </c>
      <c r="AC279" s="90">
        <v>68.42105263157895</v>
      </c>
      <c r="AD279" s="82">
        <v>100</v>
      </c>
      <c r="AE279" s="94">
        <f t="shared" si="57"/>
        <v>78.13765182186235</v>
      </c>
      <c r="AF279" s="37">
        <f t="shared" si="58"/>
        <v>76.89100602556358</v>
      </c>
      <c r="AG279" s="38">
        <f t="shared" si="59"/>
        <v>76.69006000855865</v>
      </c>
    </row>
    <row r="280" spans="1:33" ht="15">
      <c r="A280" s="17">
        <v>279</v>
      </c>
      <c r="B280" s="18">
        <v>15820</v>
      </c>
      <c r="C280" s="19" t="s">
        <v>19</v>
      </c>
      <c r="D280" s="19" t="s">
        <v>281</v>
      </c>
      <c r="E280" s="20">
        <v>6</v>
      </c>
      <c r="F280" s="50">
        <v>70.3</v>
      </c>
      <c r="G280" s="51">
        <v>77.36111111111111</v>
      </c>
      <c r="H280" s="44">
        <f t="shared" si="48"/>
        <v>72.6537037037037</v>
      </c>
      <c r="I280" s="53">
        <v>10</v>
      </c>
      <c r="J280" s="45">
        <f t="shared" si="49"/>
        <v>10</v>
      </c>
      <c r="K280" s="36">
        <f t="shared" si="50"/>
        <v>47.59222222222222</v>
      </c>
      <c r="L280" s="66">
        <v>61.061946902654874</v>
      </c>
      <c r="M280" s="67">
        <v>97.45762711864407</v>
      </c>
      <c r="N280" s="92">
        <f t="shared" si="51"/>
        <v>72.4355969701515</v>
      </c>
      <c r="O280" s="68">
        <v>83.10970379059118</v>
      </c>
      <c r="P280" s="59">
        <v>98.13736220000001</v>
      </c>
      <c r="Q280" s="69">
        <v>94.6236559139785</v>
      </c>
      <c r="R280" s="70" t="s">
        <v>1</v>
      </c>
      <c r="S280" s="44">
        <f t="shared" si="52"/>
        <v>91.89943423445979</v>
      </c>
      <c r="T280" s="66">
        <v>98.61111111111111</v>
      </c>
      <c r="U280" s="59">
        <v>50</v>
      </c>
      <c r="V280" s="59">
        <v>100</v>
      </c>
      <c r="W280" s="92">
        <f t="shared" si="53"/>
        <v>86.97916666666667</v>
      </c>
      <c r="X280" s="103">
        <f t="shared" si="54"/>
        <v>83.12984581517784</v>
      </c>
      <c r="Y280" s="52">
        <v>83.43854166666667</v>
      </c>
      <c r="Z280" s="44">
        <f t="shared" si="55"/>
        <v>83.43854166666667</v>
      </c>
      <c r="AA280" s="87">
        <v>83.880037488285</v>
      </c>
      <c r="AB280" s="93">
        <f t="shared" si="56"/>
        <v>83.880037488285</v>
      </c>
      <c r="AC280" s="90">
        <v>81.57894736842105</v>
      </c>
      <c r="AD280" s="82">
        <v>100</v>
      </c>
      <c r="AE280" s="94">
        <f t="shared" si="57"/>
        <v>87.24696356275304</v>
      </c>
      <c r="AF280" s="37">
        <f t="shared" si="58"/>
        <v>84.77561534275887</v>
      </c>
      <c r="AG280" s="38">
        <f t="shared" si="59"/>
        <v>76.68062890761914</v>
      </c>
    </row>
    <row r="281" spans="1:33" ht="15">
      <c r="A281" s="17">
        <v>280</v>
      </c>
      <c r="B281" s="18">
        <v>15537</v>
      </c>
      <c r="C281" s="19" t="s">
        <v>19</v>
      </c>
      <c r="D281" s="19" t="s">
        <v>280</v>
      </c>
      <c r="E281" s="20">
        <v>6</v>
      </c>
      <c r="F281" s="50">
        <v>92.45</v>
      </c>
      <c r="G281" s="51">
        <v>86.1202686202686</v>
      </c>
      <c r="H281" s="44">
        <f t="shared" si="48"/>
        <v>90.34008954008954</v>
      </c>
      <c r="I281" s="53">
        <v>5</v>
      </c>
      <c r="J281" s="45">
        <f t="shared" si="49"/>
        <v>5</v>
      </c>
      <c r="K281" s="36">
        <f t="shared" si="50"/>
        <v>56.20405372405372</v>
      </c>
      <c r="L281" s="66">
        <v>89</v>
      </c>
      <c r="M281" s="67">
        <v>93.90243902439023</v>
      </c>
      <c r="N281" s="92">
        <f t="shared" si="51"/>
        <v>90.53201219512195</v>
      </c>
      <c r="O281" s="68">
        <v>83.68336707152497</v>
      </c>
      <c r="P281" s="59">
        <v>98.14137975</v>
      </c>
      <c r="Q281" s="69">
        <v>98.18621523579202</v>
      </c>
      <c r="R281" s="70" t="s">
        <v>1</v>
      </c>
      <c r="S281" s="44">
        <f t="shared" si="52"/>
        <v>93.27865173534371</v>
      </c>
      <c r="T281" s="66">
        <v>98.61111111111111</v>
      </c>
      <c r="U281" s="59">
        <v>65</v>
      </c>
      <c r="V281" s="59">
        <v>100</v>
      </c>
      <c r="W281" s="92">
        <f t="shared" si="53"/>
        <v>90.72916666666667</v>
      </c>
      <c r="X281" s="103">
        <f t="shared" si="54"/>
        <v>91.67009890551961</v>
      </c>
      <c r="Y281" s="52">
        <v>66.8733630952381</v>
      </c>
      <c r="Z281" s="44">
        <f t="shared" si="55"/>
        <v>66.8733630952381</v>
      </c>
      <c r="AA281" s="87">
        <v>54.07685098406751</v>
      </c>
      <c r="AB281" s="93">
        <f t="shared" si="56"/>
        <v>54.07685098406751</v>
      </c>
      <c r="AC281" s="90">
        <v>86.8421052631579</v>
      </c>
      <c r="AD281" s="82">
        <v>100</v>
      </c>
      <c r="AE281" s="94">
        <f t="shared" si="57"/>
        <v>90.89068825910931</v>
      </c>
      <c r="AF281" s="37">
        <f t="shared" si="58"/>
        <v>71.79977854848286</v>
      </c>
      <c r="AG281" s="38">
        <f t="shared" si="59"/>
        <v>76.62876172641174</v>
      </c>
    </row>
    <row r="282" spans="1:33" ht="15">
      <c r="A282" s="17">
        <v>281</v>
      </c>
      <c r="B282" s="18">
        <v>73504</v>
      </c>
      <c r="C282" s="19" t="s">
        <v>32</v>
      </c>
      <c r="D282" s="19" t="s">
        <v>272</v>
      </c>
      <c r="E282" s="20">
        <v>6</v>
      </c>
      <c r="F282" s="50">
        <v>55.6</v>
      </c>
      <c r="G282" s="51">
        <v>78.77849002849004</v>
      </c>
      <c r="H282" s="44">
        <f t="shared" si="48"/>
        <v>63.32616334283001</v>
      </c>
      <c r="I282" s="53">
        <v>10</v>
      </c>
      <c r="J282" s="45">
        <f t="shared" si="49"/>
        <v>10</v>
      </c>
      <c r="K282" s="36">
        <f t="shared" si="50"/>
        <v>41.995698005698</v>
      </c>
      <c r="L282" s="66">
        <v>54.106280193236714</v>
      </c>
      <c r="M282" s="67">
        <v>96.62447257383965</v>
      </c>
      <c r="N282" s="92">
        <f t="shared" si="51"/>
        <v>67.39321531217513</v>
      </c>
      <c r="O282" s="68">
        <v>94.296339792523</v>
      </c>
      <c r="P282" s="59">
        <v>95.3566562</v>
      </c>
      <c r="Q282" s="69">
        <v>98.10578984989277</v>
      </c>
      <c r="R282" s="70">
        <v>100</v>
      </c>
      <c r="S282" s="44">
        <f t="shared" si="52"/>
        <v>96.93969646060395</v>
      </c>
      <c r="T282" s="66">
        <v>100</v>
      </c>
      <c r="U282" s="59">
        <v>50</v>
      </c>
      <c r="V282" s="59">
        <v>100</v>
      </c>
      <c r="W282" s="92">
        <f t="shared" si="53"/>
        <v>87.5</v>
      </c>
      <c r="X282" s="103">
        <f t="shared" si="54"/>
        <v>83.23316470911163</v>
      </c>
      <c r="Y282" s="52">
        <v>100</v>
      </c>
      <c r="Z282" s="44">
        <f t="shared" si="55"/>
        <v>100</v>
      </c>
      <c r="AA282" s="87">
        <v>67.38519212746024</v>
      </c>
      <c r="AB282" s="93">
        <f t="shared" si="56"/>
        <v>67.38519212746024</v>
      </c>
      <c r="AC282" s="90">
        <v>76.31578947368422</v>
      </c>
      <c r="AD282" s="82">
        <v>100</v>
      </c>
      <c r="AE282" s="94">
        <f t="shared" si="57"/>
        <v>83.60323886639677</v>
      </c>
      <c r="AF282" s="37">
        <f t="shared" si="58"/>
        <v>87.33272086025751</v>
      </c>
      <c r="AG282" s="38">
        <f t="shared" si="59"/>
        <v>76.62549382888727</v>
      </c>
    </row>
    <row r="283" spans="1:33" ht="15">
      <c r="A283" s="17">
        <v>282</v>
      </c>
      <c r="B283" s="18">
        <v>68500</v>
      </c>
      <c r="C283" s="19" t="s">
        <v>43</v>
      </c>
      <c r="D283" s="19" t="s">
        <v>283</v>
      </c>
      <c r="E283" s="20">
        <v>6</v>
      </c>
      <c r="F283" s="50">
        <v>73.8</v>
      </c>
      <c r="G283" s="51">
        <v>81.73178673178674</v>
      </c>
      <c r="H283" s="44">
        <f t="shared" si="48"/>
        <v>76.44392891059557</v>
      </c>
      <c r="I283" s="53">
        <v>11</v>
      </c>
      <c r="J283" s="45">
        <f t="shared" si="49"/>
        <v>11</v>
      </c>
      <c r="K283" s="36">
        <f t="shared" si="50"/>
        <v>50.26635734635734</v>
      </c>
      <c r="L283" s="66">
        <v>92.08633093525181</v>
      </c>
      <c r="M283" s="67">
        <v>96.7741935483871</v>
      </c>
      <c r="N283" s="92">
        <f t="shared" si="51"/>
        <v>93.55128800185659</v>
      </c>
      <c r="O283" s="68">
        <v>94.47001729549972</v>
      </c>
      <c r="P283" s="59">
        <v>98.66034825</v>
      </c>
      <c r="Q283" s="69">
        <v>98.54711498547115</v>
      </c>
      <c r="R283" s="70">
        <v>100</v>
      </c>
      <c r="S283" s="44">
        <f t="shared" si="52"/>
        <v>97.91937013274273</v>
      </c>
      <c r="T283" s="66">
        <v>100</v>
      </c>
      <c r="U283" s="59">
        <v>65</v>
      </c>
      <c r="V283" s="59">
        <v>100</v>
      </c>
      <c r="W283" s="92">
        <f t="shared" si="53"/>
        <v>91.25</v>
      </c>
      <c r="X283" s="103">
        <f t="shared" si="54"/>
        <v>94.83826325383973</v>
      </c>
      <c r="Y283" s="52">
        <v>50.25692517391571</v>
      </c>
      <c r="Z283" s="44">
        <f t="shared" si="55"/>
        <v>50.25692517391571</v>
      </c>
      <c r="AA283" s="87">
        <v>99.15651358950342</v>
      </c>
      <c r="AB283" s="93">
        <f t="shared" si="56"/>
        <v>99.15651358950342</v>
      </c>
      <c r="AC283" s="90">
        <v>73.68421052631578</v>
      </c>
      <c r="AD283" s="82">
        <v>100</v>
      </c>
      <c r="AE283" s="94">
        <f t="shared" si="57"/>
        <v>81.78137651821862</v>
      </c>
      <c r="AF283" s="37">
        <f t="shared" si="58"/>
        <v>71.50477925432139</v>
      </c>
      <c r="AG283" s="38">
        <f t="shared" si="59"/>
        <v>76.59048847253591</v>
      </c>
    </row>
    <row r="284" spans="1:33" ht="15">
      <c r="A284" s="17">
        <v>283</v>
      </c>
      <c r="B284" s="18">
        <v>5051</v>
      </c>
      <c r="C284" s="19" t="s">
        <v>6</v>
      </c>
      <c r="D284" s="19" t="s">
        <v>293</v>
      </c>
      <c r="E284" s="20">
        <v>6</v>
      </c>
      <c r="F284" s="50">
        <v>98.2</v>
      </c>
      <c r="G284" s="51">
        <v>79.38746438746438</v>
      </c>
      <c r="H284" s="44">
        <f t="shared" si="48"/>
        <v>91.92915479582146</v>
      </c>
      <c r="I284" s="53">
        <v>5</v>
      </c>
      <c r="J284" s="45">
        <f t="shared" si="49"/>
        <v>5</v>
      </c>
      <c r="K284" s="36">
        <f t="shared" si="50"/>
        <v>57.15749287749288</v>
      </c>
      <c r="L284" s="66">
        <v>42.19653179190751</v>
      </c>
      <c r="M284" s="67">
        <v>78.33333333333333</v>
      </c>
      <c r="N284" s="92">
        <f t="shared" si="51"/>
        <v>53.48928227360308</v>
      </c>
      <c r="O284" s="68">
        <v>80.70523040970679</v>
      </c>
      <c r="P284" s="59">
        <v>99.46298465</v>
      </c>
      <c r="Q284" s="69">
        <v>98.80093378607809</v>
      </c>
      <c r="R284" s="70">
        <v>100</v>
      </c>
      <c r="S284" s="44">
        <f t="shared" si="52"/>
        <v>94.74228721144621</v>
      </c>
      <c r="T284" s="66">
        <v>86.52777777777777</v>
      </c>
      <c r="U284" s="59">
        <v>45</v>
      </c>
      <c r="V284" s="59">
        <v>90</v>
      </c>
      <c r="W284" s="92">
        <f t="shared" si="53"/>
        <v>77.44791666666666</v>
      </c>
      <c r="X284" s="103">
        <f t="shared" si="54"/>
        <v>74.78221112735305</v>
      </c>
      <c r="Y284" s="52">
        <v>100</v>
      </c>
      <c r="Z284" s="44">
        <f t="shared" si="55"/>
        <v>100</v>
      </c>
      <c r="AA284" s="87">
        <v>69.63448922211816</v>
      </c>
      <c r="AB284" s="93">
        <f t="shared" si="56"/>
        <v>69.63448922211816</v>
      </c>
      <c r="AC284" s="90">
        <v>76.31578947368422</v>
      </c>
      <c r="AD284" s="82">
        <v>100</v>
      </c>
      <c r="AE284" s="94">
        <f t="shared" si="57"/>
        <v>83.60323886639677</v>
      </c>
      <c r="AF284" s="37">
        <f t="shared" si="58"/>
        <v>87.83881270655553</v>
      </c>
      <c r="AG284" s="38">
        <f t="shared" si="59"/>
        <v>76.47990810906202</v>
      </c>
    </row>
    <row r="285" spans="1:33" ht="15">
      <c r="A285" s="17">
        <v>284</v>
      </c>
      <c r="B285" s="18">
        <v>63190</v>
      </c>
      <c r="C285" s="19" t="s">
        <v>39</v>
      </c>
      <c r="D285" s="19" t="s">
        <v>311</v>
      </c>
      <c r="E285" s="20">
        <v>6</v>
      </c>
      <c r="F285" s="50">
        <v>66.9</v>
      </c>
      <c r="G285" s="51">
        <v>76.40160765160765</v>
      </c>
      <c r="H285" s="44">
        <f t="shared" si="48"/>
        <v>70.06720255053588</v>
      </c>
      <c r="I285" s="53">
        <v>56.00000000000001</v>
      </c>
      <c r="J285" s="45">
        <f t="shared" si="49"/>
        <v>56.00000000000001</v>
      </c>
      <c r="K285" s="36">
        <f t="shared" si="50"/>
        <v>64.44032153032154</v>
      </c>
      <c r="L285" s="66">
        <v>87.7284595300261</v>
      </c>
      <c r="M285" s="67">
        <v>99.48849104859335</v>
      </c>
      <c r="N285" s="92">
        <f t="shared" si="51"/>
        <v>91.40346937957835</v>
      </c>
      <c r="O285" s="68">
        <v>95.71674139383727</v>
      </c>
      <c r="P285" s="59">
        <v>91.08928674999999</v>
      </c>
      <c r="Q285" s="69">
        <v>98.62242918121848</v>
      </c>
      <c r="R285" s="70" t="s">
        <v>1</v>
      </c>
      <c r="S285" s="44">
        <f t="shared" si="52"/>
        <v>95.0833548464092</v>
      </c>
      <c r="T285" s="66">
        <v>97.91666666666666</v>
      </c>
      <c r="U285" s="59">
        <v>61.66666666666667</v>
      </c>
      <c r="V285" s="59">
        <v>100</v>
      </c>
      <c r="W285" s="92">
        <f t="shared" si="53"/>
        <v>89.63541666666667</v>
      </c>
      <c r="X285" s="103">
        <f t="shared" si="54"/>
        <v>92.52181302372836</v>
      </c>
      <c r="Y285" s="52">
        <v>66.83506944444444</v>
      </c>
      <c r="Z285" s="44">
        <f t="shared" si="55"/>
        <v>66.83506944444444</v>
      </c>
      <c r="AA285" s="87">
        <v>56.41986879100289</v>
      </c>
      <c r="AB285" s="93">
        <f t="shared" si="56"/>
        <v>56.41986879100289</v>
      </c>
      <c r="AC285" s="90">
        <v>60.526315789473685</v>
      </c>
      <c r="AD285" s="82">
        <v>100</v>
      </c>
      <c r="AE285" s="94">
        <f t="shared" si="57"/>
        <v>72.67206477732793</v>
      </c>
      <c r="AF285" s="37">
        <f t="shared" si="58"/>
        <v>66.38867278060722</v>
      </c>
      <c r="AG285" s="38">
        <f t="shared" si="59"/>
        <v>76.45225862779854</v>
      </c>
    </row>
    <row r="286" spans="1:33" ht="15">
      <c r="A286" s="17">
        <v>285</v>
      </c>
      <c r="B286" s="18">
        <v>66088</v>
      </c>
      <c r="C286" s="19" t="s">
        <v>51</v>
      </c>
      <c r="D286" s="19" t="s">
        <v>321</v>
      </c>
      <c r="E286" s="20">
        <v>6</v>
      </c>
      <c r="F286" s="50">
        <v>71.1</v>
      </c>
      <c r="G286" s="51">
        <v>86.9047619047619</v>
      </c>
      <c r="H286" s="44">
        <f t="shared" si="48"/>
        <v>76.36825396825395</v>
      </c>
      <c r="I286" s="53">
        <v>11</v>
      </c>
      <c r="J286" s="45">
        <f t="shared" si="49"/>
        <v>11</v>
      </c>
      <c r="K286" s="36">
        <f t="shared" si="50"/>
        <v>50.22095238095237</v>
      </c>
      <c r="L286" s="66">
        <v>89.43089430894308</v>
      </c>
      <c r="M286" s="67">
        <v>100</v>
      </c>
      <c r="N286" s="92">
        <f t="shared" si="51"/>
        <v>92.73373983739836</v>
      </c>
      <c r="O286" s="68">
        <v>82.93665636688893</v>
      </c>
      <c r="P286" s="59">
        <v>93.67303885</v>
      </c>
      <c r="Q286" s="69">
        <v>98.22575194322405</v>
      </c>
      <c r="R286" s="70">
        <v>100</v>
      </c>
      <c r="S286" s="44">
        <f t="shared" si="52"/>
        <v>93.70886179002824</v>
      </c>
      <c r="T286" s="66">
        <v>79.58333333333334</v>
      </c>
      <c r="U286" s="59">
        <v>80</v>
      </c>
      <c r="V286" s="59">
        <v>100</v>
      </c>
      <c r="W286" s="92">
        <f t="shared" si="53"/>
        <v>87.34375</v>
      </c>
      <c r="X286" s="103">
        <f t="shared" si="54"/>
        <v>92.04579065097064</v>
      </c>
      <c r="Y286" s="52">
        <v>83.45729166666666</v>
      </c>
      <c r="Z286" s="44">
        <f t="shared" si="55"/>
        <v>83.45729166666666</v>
      </c>
      <c r="AA286" s="87">
        <v>48.17244611059046</v>
      </c>
      <c r="AB286" s="93">
        <f t="shared" si="56"/>
        <v>48.17244611059046</v>
      </c>
      <c r="AC286" s="90">
        <v>68.42105263157895</v>
      </c>
      <c r="AD286" s="82">
        <v>100</v>
      </c>
      <c r="AE286" s="94">
        <f t="shared" si="57"/>
        <v>78.13765182186235</v>
      </c>
      <c r="AF286" s="37">
        <f t="shared" si="58"/>
        <v>73.78931846698812</v>
      </c>
      <c r="AG286" s="38">
        <f t="shared" si="59"/>
        <v>76.37823412337397</v>
      </c>
    </row>
    <row r="287" spans="1:33" ht="15">
      <c r="A287" s="17">
        <v>286</v>
      </c>
      <c r="B287" s="18">
        <v>15835</v>
      </c>
      <c r="C287" s="19" t="s">
        <v>19</v>
      </c>
      <c r="D287" s="19" t="s">
        <v>297</v>
      </c>
      <c r="E287" s="20">
        <v>6</v>
      </c>
      <c r="F287" s="50">
        <v>85.9</v>
      </c>
      <c r="G287" s="51">
        <v>96.72720797720797</v>
      </c>
      <c r="H287" s="44">
        <f t="shared" si="48"/>
        <v>89.509069325736</v>
      </c>
      <c r="I287" s="53">
        <v>0</v>
      </c>
      <c r="J287" s="45">
        <f t="shared" si="49"/>
        <v>0</v>
      </c>
      <c r="K287" s="36">
        <f t="shared" si="50"/>
        <v>53.70544159544159</v>
      </c>
      <c r="L287" s="66">
        <v>70.52631578947368</v>
      </c>
      <c r="M287" s="67">
        <v>100</v>
      </c>
      <c r="N287" s="92">
        <f t="shared" si="51"/>
        <v>79.73684210526315</v>
      </c>
      <c r="O287" s="68">
        <v>84.18235412340054</v>
      </c>
      <c r="P287" s="59">
        <v>87.71358865</v>
      </c>
      <c r="Q287" s="69">
        <v>99.59746981023578</v>
      </c>
      <c r="R287" s="70" t="s">
        <v>1</v>
      </c>
      <c r="S287" s="44">
        <f t="shared" si="52"/>
        <v>90.44124306692385</v>
      </c>
      <c r="T287" s="66">
        <v>100</v>
      </c>
      <c r="U287" s="59">
        <v>44.375</v>
      </c>
      <c r="V287" s="59">
        <v>100</v>
      </c>
      <c r="W287" s="92">
        <f t="shared" si="53"/>
        <v>86.09375</v>
      </c>
      <c r="X287" s="103">
        <f t="shared" si="54"/>
        <v>85.2899840688748</v>
      </c>
      <c r="Y287" s="52">
        <v>83.48785714285714</v>
      </c>
      <c r="Z287" s="44">
        <f t="shared" si="55"/>
        <v>83.48785714285714</v>
      </c>
      <c r="AA287" s="87">
        <v>88.47235238987827</v>
      </c>
      <c r="AB287" s="93">
        <f t="shared" si="56"/>
        <v>88.47235238987827</v>
      </c>
      <c r="AC287" s="90">
        <v>94.73684210526315</v>
      </c>
      <c r="AD287" s="82">
        <v>0</v>
      </c>
      <c r="AE287" s="94">
        <f t="shared" si="57"/>
        <v>65.58704453441295</v>
      </c>
      <c r="AF287" s="37">
        <f t="shared" si="58"/>
        <v>78.79160447569254</v>
      </c>
      <c r="AG287" s="38">
        <f t="shared" si="59"/>
        <v>76.37372373691525</v>
      </c>
    </row>
    <row r="288" spans="1:33" ht="15">
      <c r="A288" s="17">
        <v>287</v>
      </c>
      <c r="B288" s="18">
        <v>76823</v>
      </c>
      <c r="C288" s="19" t="s">
        <v>75</v>
      </c>
      <c r="D288" s="19" t="s">
        <v>310</v>
      </c>
      <c r="E288" s="20">
        <v>6</v>
      </c>
      <c r="F288" s="50">
        <v>72.8</v>
      </c>
      <c r="G288" s="51">
        <v>85.43701668701671</v>
      </c>
      <c r="H288" s="44">
        <f t="shared" si="48"/>
        <v>77.01233889567223</v>
      </c>
      <c r="I288" s="53">
        <v>21.000000000000004</v>
      </c>
      <c r="J288" s="45">
        <f t="shared" si="49"/>
        <v>21.000000000000004</v>
      </c>
      <c r="K288" s="36">
        <f t="shared" si="50"/>
        <v>54.60740333740334</v>
      </c>
      <c r="L288" s="66">
        <v>77.60000000000001</v>
      </c>
      <c r="M288" s="67">
        <v>100</v>
      </c>
      <c r="N288" s="92">
        <f t="shared" si="51"/>
        <v>84.60000000000001</v>
      </c>
      <c r="O288" s="68">
        <v>76.70825577300398</v>
      </c>
      <c r="P288" s="59">
        <v>98.89962129999999</v>
      </c>
      <c r="Q288" s="69">
        <v>98.82706766917293</v>
      </c>
      <c r="R288" s="70" t="s">
        <v>1</v>
      </c>
      <c r="S288" s="44">
        <f t="shared" si="52"/>
        <v>91.42114096723768</v>
      </c>
      <c r="T288" s="66">
        <v>80.97222222222223</v>
      </c>
      <c r="U288" s="59">
        <v>38.75</v>
      </c>
      <c r="V288" s="59">
        <v>100</v>
      </c>
      <c r="W288" s="92">
        <f t="shared" si="53"/>
        <v>77.55208333333334</v>
      </c>
      <c r="X288" s="103">
        <f t="shared" si="54"/>
        <v>85.91887305356174</v>
      </c>
      <c r="Y288" s="52">
        <v>66.83571428571429</v>
      </c>
      <c r="Z288" s="44">
        <f t="shared" si="55"/>
        <v>66.83571428571429</v>
      </c>
      <c r="AA288" s="87">
        <v>85.47328959700104</v>
      </c>
      <c r="AB288" s="93">
        <f t="shared" si="56"/>
        <v>85.47328959700104</v>
      </c>
      <c r="AC288" s="90">
        <v>81.57894736842105</v>
      </c>
      <c r="AD288" s="82">
        <v>100</v>
      </c>
      <c r="AE288" s="94">
        <f t="shared" si="57"/>
        <v>87.24696356275304</v>
      </c>
      <c r="AF288" s="37">
        <f t="shared" si="58"/>
        <v>77.66282474579141</v>
      </c>
      <c r="AG288" s="38">
        <f t="shared" si="59"/>
        <v>76.35415978722193</v>
      </c>
    </row>
    <row r="289" spans="1:33" ht="15">
      <c r="A289" s="17">
        <v>288</v>
      </c>
      <c r="B289" s="18">
        <v>66456</v>
      </c>
      <c r="C289" s="19" t="s">
        <v>51</v>
      </c>
      <c r="D289" s="19" t="s">
        <v>314</v>
      </c>
      <c r="E289" s="20">
        <v>6</v>
      </c>
      <c r="F289" s="50">
        <v>63.75</v>
      </c>
      <c r="G289" s="51">
        <v>86.98361823361823</v>
      </c>
      <c r="H289" s="44">
        <f t="shared" si="48"/>
        <v>71.49453941120608</v>
      </c>
      <c r="I289" s="53">
        <v>21.000000000000004</v>
      </c>
      <c r="J289" s="45">
        <f t="shared" si="49"/>
        <v>21.000000000000004</v>
      </c>
      <c r="K289" s="36">
        <f t="shared" si="50"/>
        <v>51.29672364672365</v>
      </c>
      <c r="L289" s="66">
        <v>87.5</v>
      </c>
      <c r="M289" s="67">
        <v>100</v>
      </c>
      <c r="N289" s="92">
        <f t="shared" si="51"/>
        <v>91.40625</v>
      </c>
      <c r="O289" s="68">
        <v>99.21875</v>
      </c>
      <c r="P289" s="59">
        <v>99.64479709999999</v>
      </c>
      <c r="Q289" s="69">
        <v>97.14876033057851</v>
      </c>
      <c r="R289" s="70">
        <v>100</v>
      </c>
      <c r="S289" s="44">
        <f t="shared" si="52"/>
        <v>99.00307685764463</v>
      </c>
      <c r="T289" s="66">
        <v>96.11111111111111</v>
      </c>
      <c r="U289" s="59">
        <v>71.63</v>
      </c>
      <c r="V289" s="59">
        <v>100</v>
      </c>
      <c r="W289" s="92">
        <f t="shared" si="53"/>
        <v>91.44916666666667</v>
      </c>
      <c r="X289" s="103">
        <f t="shared" si="54"/>
        <v>94.45356407639119</v>
      </c>
      <c r="Y289" s="52">
        <v>66.91698412698413</v>
      </c>
      <c r="Z289" s="44">
        <f t="shared" si="55"/>
        <v>66.91698412698413</v>
      </c>
      <c r="AA289" s="87">
        <v>62.32427366447991</v>
      </c>
      <c r="AB289" s="93">
        <f t="shared" si="56"/>
        <v>62.32427366447991</v>
      </c>
      <c r="AC289" s="90">
        <v>73.68421052631578</v>
      </c>
      <c r="AD289" s="82">
        <v>100</v>
      </c>
      <c r="AE289" s="94">
        <f t="shared" si="57"/>
        <v>81.78137651821862</v>
      </c>
      <c r="AF289" s="37">
        <f t="shared" si="58"/>
        <v>70.71455180007189</v>
      </c>
      <c r="AG289" s="38">
        <f t="shared" si="59"/>
        <v>76.32659107992997</v>
      </c>
    </row>
    <row r="290" spans="1:33" ht="15">
      <c r="A290" s="17">
        <v>289</v>
      </c>
      <c r="B290" s="18">
        <v>15224</v>
      </c>
      <c r="C290" s="19" t="s">
        <v>19</v>
      </c>
      <c r="D290" s="19" t="s">
        <v>319</v>
      </c>
      <c r="E290" s="20">
        <v>6</v>
      </c>
      <c r="F290" s="50">
        <v>85.85</v>
      </c>
      <c r="G290" s="51">
        <v>83.15527065527067</v>
      </c>
      <c r="H290" s="44">
        <f t="shared" si="48"/>
        <v>84.95175688509022</v>
      </c>
      <c r="I290" s="53">
        <v>15.000000000000002</v>
      </c>
      <c r="J290" s="45">
        <f t="shared" si="49"/>
        <v>15.000000000000002</v>
      </c>
      <c r="K290" s="36">
        <f t="shared" si="50"/>
        <v>56.97105413105413</v>
      </c>
      <c r="L290" s="66">
        <v>59.71223021582735</v>
      </c>
      <c r="M290" s="67">
        <v>94.89795918367348</v>
      </c>
      <c r="N290" s="92">
        <f t="shared" si="51"/>
        <v>70.70777051827926</v>
      </c>
      <c r="O290" s="68">
        <v>92.6248230935731</v>
      </c>
      <c r="P290" s="59">
        <v>98.4827965</v>
      </c>
      <c r="Q290" s="69">
        <v>98.16414686825054</v>
      </c>
      <c r="R290" s="70" t="s">
        <v>1</v>
      </c>
      <c r="S290" s="44">
        <f t="shared" si="52"/>
        <v>96.36365720259501</v>
      </c>
      <c r="T290" s="66">
        <v>61.52777777777777</v>
      </c>
      <c r="U290" s="59">
        <v>51.629999999999995</v>
      </c>
      <c r="V290" s="59">
        <v>100</v>
      </c>
      <c r="W290" s="92">
        <f t="shared" si="53"/>
        <v>73.48041666666666</v>
      </c>
      <c r="X290" s="103">
        <f t="shared" si="54"/>
        <v>81.52465442168305</v>
      </c>
      <c r="Y290" s="52">
        <v>100</v>
      </c>
      <c r="Z290" s="44">
        <f t="shared" si="55"/>
        <v>100</v>
      </c>
      <c r="AA290" s="87">
        <v>58.95032802249304</v>
      </c>
      <c r="AB290" s="93">
        <f t="shared" si="56"/>
        <v>58.95032802249304</v>
      </c>
      <c r="AC290" s="90">
        <v>55.26315789473685</v>
      </c>
      <c r="AD290" s="82">
        <v>100</v>
      </c>
      <c r="AE290" s="94">
        <f t="shared" si="57"/>
        <v>69.02834008097166</v>
      </c>
      <c r="AF290" s="37">
        <f t="shared" si="58"/>
        <v>80.69803433137673</v>
      </c>
      <c r="AG290" s="38">
        <f t="shared" si="59"/>
        <v>76.28328632743475</v>
      </c>
    </row>
    <row r="291" spans="1:33" ht="15">
      <c r="A291" s="17">
        <v>290</v>
      </c>
      <c r="B291" s="18">
        <v>23001</v>
      </c>
      <c r="C291" s="19" t="s">
        <v>121</v>
      </c>
      <c r="D291" s="19" t="s">
        <v>312</v>
      </c>
      <c r="E291" s="20">
        <v>2</v>
      </c>
      <c r="F291" s="50">
        <v>78.55</v>
      </c>
      <c r="G291" s="51">
        <v>83.54344729344729</v>
      </c>
      <c r="H291" s="44">
        <f t="shared" si="48"/>
        <v>80.2144824311491</v>
      </c>
      <c r="I291" s="53">
        <v>10</v>
      </c>
      <c r="J291" s="45">
        <f t="shared" si="49"/>
        <v>10</v>
      </c>
      <c r="K291" s="36">
        <f t="shared" si="50"/>
        <v>52.12868945868946</v>
      </c>
      <c r="L291" s="66">
        <v>93.5</v>
      </c>
      <c r="M291" s="67">
        <v>98.18181818181819</v>
      </c>
      <c r="N291" s="92">
        <f t="shared" si="51"/>
        <v>94.96306818181819</v>
      </c>
      <c r="O291" s="68">
        <v>98.60780878488299</v>
      </c>
      <c r="P291" s="59">
        <v>96.85046799999999</v>
      </c>
      <c r="Q291" s="69">
        <v>97.49747117135344</v>
      </c>
      <c r="R291" s="70" t="s">
        <v>1</v>
      </c>
      <c r="S291" s="44">
        <f t="shared" si="52"/>
        <v>97.59088353792126</v>
      </c>
      <c r="T291" s="66">
        <v>98.61111111111111</v>
      </c>
      <c r="U291" s="59">
        <v>53.94736842105263</v>
      </c>
      <c r="V291" s="59">
        <v>100</v>
      </c>
      <c r="W291" s="92">
        <f t="shared" si="53"/>
        <v>87.96600877192984</v>
      </c>
      <c r="X291" s="103">
        <f t="shared" si="54"/>
        <v>94.61478244228175</v>
      </c>
      <c r="Y291" s="52">
        <v>83.38854166666667</v>
      </c>
      <c r="Z291" s="44">
        <f t="shared" si="55"/>
        <v>83.38854166666667</v>
      </c>
      <c r="AA291" s="87">
        <v>100.00000000000016</v>
      </c>
      <c r="AB291" s="93">
        <f t="shared" si="56"/>
        <v>100.00000000000016</v>
      </c>
      <c r="AC291" s="90">
        <v>0</v>
      </c>
      <c r="AD291" s="82">
        <v>100</v>
      </c>
      <c r="AE291" s="94">
        <f t="shared" si="57"/>
        <v>30.76923076923077</v>
      </c>
      <c r="AF291" s="37">
        <f t="shared" si="58"/>
        <v>70.02484375000003</v>
      </c>
      <c r="AG291" s="38">
        <f t="shared" si="59"/>
        <v>76.2815883686506</v>
      </c>
    </row>
    <row r="292" spans="1:33" ht="15">
      <c r="A292" s="17">
        <v>291</v>
      </c>
      <c r="B292" s="18">
        <v>5093</v>
      </c>
      <c r="C292" s="19" t="s">
        <v>6</v>
      </c>
      <c r="D292" s="19" t="s">
        <v>294</v>
      </c>
      <c r="E292" s="20">
        <v>6</v>
      </c>
      <c r="F292" s="50">
        <v>0</v>
      </c>
      <c r="G292" s="51">
        <v>71.15282865282866</v>
      </c>
      <c r="H292" s="44">
        <f t="shared" si="48"/>
        <v>23.717609550942885</v>
      </c>
      <c r="I292" s="53">
        <v>26</v>
      </c>
      <c r="J292" s="45">
        <f t="shared" si="49"/>
        <v>26</v>
      </c>
      <c r="K292" s="36">
        <f t="shared" si="50"/>
        <v>24.63056573056573</v>
      </c>
      <c r="L292" s="66">
        <v>53.65853658536586</v>
      </c>
      <c r="M292" s="67">
        <v>96.84684684684684</v>
      </c>
      <c r="N292" s="92">
        <f t="shared" si="51"/>
        <v>67.15488354207866</v>
      </c>
      <c r="O292" s="68">
        <v>97.88020833333333</v>
      </c>
      <c r="P292" s="59">
        <v>96.8120373</v>
      </c>
      <c r="Q292" s="69">
        <v>99.11524500907441</v>
      </c>
      <c r="R292" s="70">
        <v>100</v>
      </c>
      <c r="S292" s="44">
        <f t="shared" si="52"/>
        <v>98.45187266060194</v>
      </c>
      <c r="T292" s="66">
        <v>96.52777777777779</v>
      </c>
      <c r="U292" s="59">
        <v>25</v>
      </c>
      <c r="V292" s="59">
        <v>100</v>
      </c>
      <c r="W292" s="92">
        <f t="shared" si="53"/>
        <v>79.94791666666667</v>
      </c>
      <c r="X292" s="103">
        <f t="shared" si="54"/>
        <v>82.23228581440557</v>
      </c>
      <c r="Y292" s="52">
        <v>100</v>
      </c>
      <c r="Z292" s="44">
        <f t="shared" si="55"/>
        <v>100</v>
      </c>
      <c r="AA292" s="87">
        <v>88.09746954076863</v>
      </c>
      <c r="AB292" s="93">
        <f t="shared" si="56"/>
        <v>88.09746954076863</v>
      </c>
      <c r="AC292" s="90">
        <v>94.73684210526315</v>
      </c>
      <c r="AD292" s="82">
        <v>100</v>
      </c>
      <c r="AE292" s="94">
        <f t="shared" si="57"/>
        <v>96.35627530364373</v>
      </c>
      <c r="AF292" s="37">
        <f t="shared" si="58"/>
        <v>96.13772012035716</v>
      </c>
      <c r="AG292" s="38">
        <f t="shared" si="59"/>
        <v>76.27411552001824</v>
      </c>
    </row>
    <row r="293" spans="1:33" ht="15">
      <c r="A293" s="17">
        <v>292</v>
      </c>
      <c r="B293" s="18">
        <v>54874</v>
      </c>
      <c r="C293" s="19" t="s">
        <v>100</v>
      </c>
      <c r="D293" s="19" t="s">
        <v>322</v>
      </c>
      <c r="E293" s="20">
        <v>4</v>
      </c>
      <c r="F293" s="50">
        <v>63.65</v>
      </c>
      <c r="G293" s="51">
        <v>73.3862433862434</v>
      </c>
      <c r="H293" s="44">
        <f t="shared" si="48"/>
        <v>66.89541446208113</v>
      </c>
      <c r="I293" s="53">
        <v>21.000000000000004</v>
      </c>
      <c r="J293" s="45">
        <f t="shared" si="49"/>
        <v>21.000000000000004</v>
      </c>
      <c r="K293" s="36">
        <f t="shared" si="50"/>
        <v>48.537248677248684</v>
      </c>
      <c r="L293" s="66">
        <v>39.00709219858156</v>
      </c>
      <c r="M293" s="67">
        <v>100</v>
      </c>
      <c r="N293" s="92">
        <f t="shared" si="51"/>
        <v>58.06737588652482</v>
      </c>
      <c r="O293" s="68">
        <v>75.49301242236025</v>
      </c>
      <c r="P293" s="59">
        <v>90.7551502</v>
      </c>
      <c r="Q293" s="69">
        <v>91.87290750344647</v>
      </c>
      <c r="R293" s="70">
        <v>100</v>
      </c>
      <c r="S293" s="44">
        <f t="shared" si="52"/>
        <v>89.53026753145168</v>
      </c>
      <c r="T293" s="66">
        <v>99.16666666666667</v>
      </c>
      <c r="U293" s="59">
        <v>85</v>
      </c>
      <c r="V293" s="59">
        <v>100</v>
      </c>
      <c r="W293" s="92">
        <f t="shared" si="53"/>
        <v>95.9375</v>
      </c>
      <c r="X293" s="103">
        <f t="shared" si="54"/>
        <v>78.22655736719061</v>
      </c>
      <c r="Y293" s="52">
        <v>100</v>
      </c>
      <c r="Z293" s="44">
        <f t="shared" si="55"/>
        <v>100</v>
      </c>
      <c r="AA293" s="87">
        <v>68.5098406747892</v>
      </c>
      <c r="AB293" s="93">
        <f t="shared" si="56"/>
        <v>68.5098406747892</v>
      </c>
      <c r="AC293" s="90">
        <v>78.94736842105263</v>
      </c>
      <c r="AD293" s="82">
        <v>100</v>
      </c>
      <c r="AE293" s="94">
        <f t="shared" si="57"/>
        <v>85.4251012145749</v>
      </c>
      <c r="AF293" s="37">
        <f t="shared" si="58"/>
        <v>88.1778720465644</v>
      </c>
      <c r="AG293" s="38">
        <f t="shared" si="59"/>
        <v>76.26922150095174</v>
      </c>
    </row>
    <row r="294" spans="1:33" ht="15">
      <c r="A294" s="17">
        <v>293</v>
      </c>
      <c r="B294" s="18">
        <v>85325</v>
      </c>
      <c r="C294" s="19" t="s">
        <v>13</v>
      </c>
      <c r="D294" s="19" t="s">
        <v>298</v>
      </c>
      <c r="E294" s="20">
        <v>6</v>
      </c>
      <c r="F294" s="50">
        <v>72.9</v>
      </c>
      <c r="G294" s="51">
        <v>75.59065934065934</v>
      </c>
      <c r="H294" s="44">
        <f t="shared" si="48"/>
        <v>73.79688644688645</v>
      </c>
      <c r="I294" s="53">
        <v>26</v>
      </c>
      <c r="J294" s="45">
        <f t="shared" si="49"/>
        <v>26</v>
      </c>
      <c r="K294" s="36">
        <f t="shared" si="50"/>
        <v>54.678131868131864</v>
      </c>
      <c r="L294" s="66">
        <v>63.19444444444444</v>
      </c>
      <c r="M294" s="67">
        <v>99.77827050997783</v>
      </c>
      <c r="N294" s="92">
        <f t="shared" si="51"/>
        <v>74.62689008992362</v>
      </c>
      <c r="O294" s="68">
        <v>96.7932307231656</v>
      </c>
      <c r="P294" s="59">
        <v>98.734044</v>
      </c>
      <c r="Q294" s="69">
        <v>96.47727272727272</v>
      </c>
      <c r="R294" s="70" t="s">
        <v>1</v>
      </c>
      <c r="S294" s="44">
        <f t="shared" si="52"/>
        <v>97.27401486942728</v>
      </c>
      <c r="T294" s="66">
        <v>98.47222222222221</v>
      </c>
      <c r="U294" s="59">
        <v>65</v>
      </c>
      <c r="V294" s="59">
        <v>90</v>
      </c>
      <c r="W294" s="92">
        <f t="shared" si="53"/>
        <v>86.92708333333333</v>
      </c>
      <c r="X294" s="103">
        <f t="shared" si="54"/>
        <v>86.14577865040704</v>
      </c>
      <c r="Y294" s="52">
        <v>66.90243055555555</v>
      </c>
      <c r="Z294" s="44">
        <f t="shared" si="55"/>
        <v>66.90243055555555</v>
      </c>
      <c r="AA294" s="87">
        <v>88.47235238987827</v>
      </c>
      <c r="AB294" s="93">
        <f t="shared" si="56"/>
        <v>88.47235238987827</v>
      </c>
      <c r="AC294" s="90">
        <v>76.31578947368422</v>
      </c>
      <c r="AD294" s="82">
        <v>100</v>
      </c>
      <c r="AE294" s="94">
        <f t="shared" si="57"/>
        <v>83.60323886639677</v>
      </c>
      <c r="AF294" s="37">
        <f t="shared" si="58"/>
        <v>77.18342566930156</v>
      </c>
      <c r="AG294" s="38">
        <f t="shared" si="59"/>
        <v>76.26730810150983</v>
      </c>
    </row>
    <row r="295" spans="1:33" ht="15">
      <c r="A295" s="17">
        <v>294</v>
      </c>
      <c r="B295" s="18">
        <v>5125</v>
      </c>
      <c r="C295" s="19" t="s">
        <v>6</v>
      </c>
      <c r="D295" s="19" t="s">
        <v>307</v>
      </c>
      <c r="E295" s="20">
        <v>6</v>
      </c>
      <c r="F295" s="50">
        <v>77.65</v>
      </c>
      <c r="G295" s="51">
        <v>84.14122914122913</v>
      </c>
      <c r="H295" s="44">
        <f t="shared" si="48"/>
        <v>79.81374304707637</v>
      </c>
      <c r="I295" s="53">
        <v>26</v>
      </c>
      <c r="J295" s="45">
        <f t="shared" si="49"/>
        <v>26</v>
      </c>
      <c r="K295" s="36">
        <f t="shared" si="50"/>
        <v>58.28824582824582</v>
      </c>
      <c r="L295" s="66">
        <v>38.617886178861795</v>
      </c>
      <c r="M295" s="67">
        <v>76.12903225806451</v>
      </c>
      <c r="N295" s="92">
        <f t="shared" si="51"/>
        <v>50.340119328612644</v>
      </c>
      <c r="O295" s="68">
        <v>83.32351425890606</v>
      </c>
      <c r="P295" s="59">
        <v>98.94346194999999</v>
      </c>
      <c r="Q295" s="69">
        <v>97.55463059313215</v>
      </c>
      <c r="R295" s="70" t="s">
        <v>1</v>
      </c>
      <c r="S295" s="44">
        <f t="shared" si="52"/>
        <v>93.21557276592897</v>
      </c>
      <c r="T295" s="66">
        <v>88.33333333333333</v>
      </c>
      <c r="U295" s="59">
        <v>29.375</v>
      </c>
      <c r="V295" s="59">
        <v>100</v>
      </c>
      <c r="W295" s="92">
        <f t="shared" si="53"/>
        <v>77.96875</v>
      </c>
      <c r="X295" s="103">
        <f t="shared" si="54"/>
        <v>73.01602683781664</v>
      </c>
      <c r="Y295" s="52">
        <v>100</v>
      </c>
      <c r="Z295" s="44">
        <f t="shared" si="55"/>
        <v>100</v>
      </c>
      <c r="AA295" s="87">
        <v>72.539831302718</v>
      </c>
      <c r="AB295" s="93">
        <f t="shared" si="56"/>
        <v>72.539831302718</v>
      </c>
      <c r="AC295" s="90">
        <v>76.31578947368422</v>
      </c>
      <c r="AD295" s="82">
        <v>100</v>
      </c>
      <c r="AE295" s="94">
        <f t="shared" si="57"/>
        <v>83.60323886639677</v>
      </c>
      <c r="AF295" s="37">
        <f t="shared" si="58"/>
        <v>88.4925146746905</v>
      </c>
      <c r="AG295" s="38">
        <f t="shared" si="59"/>
        <v>76.26106577065202</v>
      </c>
    </row>
    <row r="296" spans="1:33" ht="15">
      <c r="A296" s="17">
        <v>295</v>
      </c>
      <c r="B296" s="18">
        <v>15632</v>
      </c>
      <c r="C296" s="19" t="s">
        <v>19</v>
      </c>
      <c r="D296" s="19" t="s">
        <v>329</v>
      </c>
      <c r="E296" s="20">
        <v>6</v>
      </c>
      <c r="F296" s="50">
        <v>77.1</v>
      </c>
      <c r="G296" s="51">
        <v>65.18162393162392</v>
      </c>
      <c r="H296" s="44">
        <f t="shared" si="48"/>
        <v>73.12720797720796</v>
      </c>
      <c r="I296" s="53">
        <v>0</v>
      </c>
      <c r="J296" s="45">
        <f t="shared" si="49"/>
        <v>0</v>
      </c>
      <c r="K296" s="36">
        <f t="shared" si="50"/>
        <v>43.87632478632477</v>
      </c>
      <c r="L296" s="66">
        <v>58.518518518518526</v>
      </c>
      <c r="M296" s="67">
        <v>97.6470588235294</v>
      </c>
      <c r="N296" s="92">
        <f t="shared" si="51"/>
        <v>70.74618736383442</v>
      </c>
      <c r="O296" s="68">
        <v>92.01621665949116</v>
      </c>
      <c r="P296" s="59">
        <v>97.79702135</v>
      </c>
      <c r="Q296" s="69">
        <v>99.37995177402686</v>
      </c>
      <c r="R296" s="70" t="s">
        <v>1</v>
      </c>
      <c r="S296" s="44">
        <f t="shared" si="52"/>
        <v>96.33748134663443</v>
      </c>
      <c r="T296" s="66">
        <v>95.55555555555556</v>
      </c>
      <c r="U296" s="59">
        <v>62.5</v>
      </c>
      <c r="V296" s="59">
        <v>100</v>
      </c>
      <c r="W296" s="92">
        <f t="shared" si="53"/>
        <v>88.95833333333334</v>
      </c>
      <c r="X296" s="103">
        <f t="shared" si="54"/>
        <v>84.62513415085421</v>
      </c>
      <c r="Y296" s="52">
        <v>83.44479166666666</v>
      </c>
      <c r="Z296" s="44">
        <f t="shared" si="55"/>
        <v>83.44479166666666</v>
      </c>
      <c r="AA296" s="87">
        <v>83.41143392689797</v>
      </c>
      <c r="AB296" s="93">
        <f t="shared" si="56"/>
        <v>83.41143392689797</v>
      </c>
      <c r="AC296" s="90">
        <v>78.94736842105263</v>
      </c>
      <c r="AD296" s="82">
        <v>100</v>
      </c>
      <c r="AE296" s="94">
        <f t="shared" si="57"/>
        <v>85.4251012145749</v>
      </c>
      <c r="AF296" s="37">
        <f t="shared" si="58"/>
        <v>84.08088677828889</v>
      </c>
      <c r="AG296" s="38">
        <f t="shared" si="59"/>
        <v>76.2576733289222</v>
      </c>
    </row>
    <row r="297" spans="1:33" ht="15">
      <c r="A297" s="17">
        <v>296</v>
      </c>
      <c r="B297" s="18">
        <v>41016</v>
      </c>
      <c r="C297" s="19" t="s">
        <v>15</v>
      </c>
      <c r="D297" s="19" t="s">
        <v>317</v>
      </c>
      <c r="E297" s="20">
        <v>6</v>
      </c>
      <c r="F297" s="50">
        <v>63.2</v>
      </c>
      <c r="G297" s="51">
        <v>77.06501831501832</v>
      </c>
      <c r="H297" s="44">
        <f t="shared" si="48"/>
        <v>67.82167277167278</v>
      </c>
      <c r="I297" s="53">
        <v>10</v>
      </c>
      <c r="J297" s="45">
        <f t="shared" si="49"/>
        <v>10</v>
      </c>
      <c r="K297" s="36">
        <f t="shared" si="50"/>
        <v>44.693003663003665</v>
      </c>
      <c r="L297" s="66">
        <v>82.20064724919094</v>
      </c>
      <c r="M297" s="67">
        <v>95.59322033898306</v>
      </c>
      <c r="N297" s="92">
        <f t="shared" si="51"/>
        <v>86.38582633975098</v>
      </c>
      <c r="O297" s="68">
        <v>98.39334107626792</v>
      </c>
      <c r="P297" s="59">
        <v>99.54018485</v>
      </c>
      <c r="Q297" s="69">
        <v>97.0926143024619</v>
      </c>
      <c r="R297" s="70">
        <v>100</v>
      </c>
      <c r="S297" s="44">
        <f t="shared" si="52"/>
        <v>98.75653505718245</v>
      </c>
      <c r="T297" s="66">
        <v>100</v>
      </c>
      <c r="U297" s="59">
        <v>85</v>
      </c>
      <c r="V297" s="59">
        <v>100</v>
      </c>
      <c r="W297" s="92">
        <f t="shared" si="53"/>
        <v>96.25</v>
      </c>
      <c r="X297" s="103">
        <f t="shared" si="54"/>
        <v>93.30694455877338</v>
      </c>
      <c r="Y297" s="52">
        <v>83.38020833333333</v>
      </c>
      <c r="Z297" s="44">
        <f t="shared" si="55"/>
        <v>83.38020833333333</v>
      </c>
      <c r="AA297" s="87">
        <v>58.76288659793819</v>
      </c>
      <c r="AB297" s="93">
        <f t="shared" si="56"/>
        <v>58.76288659793819</v>
      </c>
      <c r="AC297" s="90">
        <v>63.1578947368421</v>
      </c>
      <c r="AD297" s="82">
        <v>100</v>
      </c>
      <c r="AE297" s="94">
        <f t="shared" si="57"/>
        <v>74.49392712550608</v>
      </c>
      <c r="AF297" s="37">
        <f t="shared" si="58"/>
        <v>74.95326955032557</v>
      </c>
      <c r="AG297" s="38">
        <f t="shared" si="59"/>
        <v>76.24268637624031</v>
      </c>
    </row>
    <row r="298" spans="1:33" ht="15">
      <c r="A298" s="17">
        <v>297</v>
      </c>
      <c r="B298" s="18">
        <v>76616</v>
      </c>
      <c r="C298" s="19" t="s">
        <v>75</v>
      </c>
      <c r="D298" s="19" t="s">
        <v>300</v>
      </c>
      <c r="E298" s="20">
        <v>6</v>
      </c>
      <c r="F298" s="50">
        <v>90.65</v>
      </c>
      <c r="G298" s="51">
        <v>92.06654456654458</v>
      </c>
      <c r="H298" s="44">
        <f t="shared" si="48"/>
        <v>91.12218152218153</v>
      </c>
      <c r="I298" s="53">
        <v>11</v>
      </c>
      <c r="J298" s="45">
        <f t="shared" si="49"/>
        <v>11</v>
      </c>
      <c r="K298" s="36">
        <f t="shared" si="50"/>
        <v>59.07330891330892</v>
      </c>
      <c r="L298" s="66">
        <v>64.01673640167364</v>
      </c>
      <c r="M298" s="67">
        <v>98.85496183206108</v>
      </c>
      <c r="N298" s="92">
        <f t="shared" si="51"/>
        <v>74.90368184866972</v>
      </c>
      <c r="O298" s="68">
        <v>98.39459898843931</v>
      </c>
      <c r="P298" s="59">
        <v>97.07709605000001</v>
      </c>
      <c r="Q298" s="69">
        <v>98.10198300283287</v>
      </c>
      <c r="R298" s="70" t="s">
        <v>1</v>
      </c>
      <c r="S298" s="44">
        <f t="shared" si="52"/>
        <v>97.7967314974988</v>
      </c>
      <c r="T298" s="66">
        <v>100</v>
      </c>
      <c r="U298" s="59">
        <v>65</v>
      </c>
      <c r="V298" s="59">
        <v>100</v>
      </c>
      <c r="W298" s="92">
        <f t="shared" si="53"/>
        <v>91.25</v>
      </c>
      <c r="X298" s="103">
        <f t="shared" si="54"/>
        <v>87.33016533846741</v>
      </c>
      <c r="Y298" s="52">
        <v>66.90580357142856</v>
      </c>
      <c r="Z298" s="44">
        <f t="shared" si="55"/>
        <v>66.90580357142856</v>
      </c>
      <c r="AA298" s="87">
        <v>83.41143392689793</v>
      </c>
      <c r="AB298" s="93">
        <f t="shared" si="56"/>
        <v>83.41143392689793</v>
      </c>
      <c r="AC298" s="90">
        <v>65.78947368421053</v>
      </c>
      <c r="AD298" s="82">
        <v>100</v>
      </c>
      <c r="AE298" s="94">
        <f t="shared" si="57"/>
        <v>76.31578947368422</v>
      </c>
      <c r="AF298" s="37">
        <f t="shared" si="58"/>
        <v>73.67781581964226</v>
      </c>
      <c r="AG298" s="38">
        <f t="shared" si="59"/>
        <v>76.21785424590567</v>
      </c>
    </row>
    <row r="299" spans="1:33" ht="15">
      <c r="A299" s="17">
        <v>298</v>
      </c>
      <c r="B299" s="18">
        <v>68190</v>
      </c>
      <c r="C299" s="19" t="s">
        <v>43</v>
      </c>
      <c r="D299" s="19" t="s">
        <v>323</v>
      </c>
      <c r="E299" s="20">
        <v>6</v>
      </c>
      <c r="F299" s="50">
        <v>71.9</v>
      </c>
      <c r="G299" s="51">
        <v>82.68111518111517</v>
      </c>
      <c r="H299" s="44">
        <f t="shared" si="48"/>
        <v>75.49370506037172</v>
      </c>
      <c r="I299" s="53">
        <v>10</v>
      </c>
      <c r="J299" s="45">
        <f t="shared" si="49"/>
        <v>10</v>
      </c>
      <c r="K299" s="36">
        <f t="shared" si="50"/>
        <v>49.29622303622303</v>
      </c>
      <c r="L299" s="66">
        <v>87.78801843317973</v>
      </c>
      <c r="M299" s="67">
        <v>93.25153374233128</v>
      </c>
      <c r="N299" s="92">
        <f t="shared" si="51"/>
        <v>89.49536696728958</v>
      </c>
      <c r="O299" s="68">
        <v>83.99892182365826</v>
      </c>
      <c r="P299" s="59">
        <v>99.7475458</v>
      </c>
      <c r="Q299" s="69">
        <v>93.609231110618</v>
      </c>
      <c r="R299" s="70" t="s">
        <v>1</v>
      </c>
      <c r="S299" s="44">
        <f t="shared" si="52"/>
        <v>92.39411714085578</v>
      </c>
      <c r="T299" s="66">
        <v>100</v>
      </c>
      <c r="U299" s="59">
        <v>90</v>
      </c>
      <c r="V299" s="59">
        <v>100</v>
      </c>
      <c r="W299" s="92">
        <f t="shared" si="53"/>
        <v>97.5</v>
      </c>
      <c r="X299" s="103">
        <f t="shared" si="54"/>
        <v>92.25579364325816</v>
      </c>
      <c r="Y299" s="52">
        <v>83.45937500000001</v>
      </c>
      <c r="Z299" s="44">
        <f t="shared" si="55"/>
        <v>83.45937500000001</v>
      </c>
      <c r="AA299" s="87">
        <v>58.01312089971892</v>
      </c>
      <c r="AB299" s="93">
        <f t="shared" si="56"/>
        <v>58.01312089971892</v>
      </c>
      <c r="AC299" s="90">
        <v>57.89473684210527</v>
      </c>
      <c r="AD299" s="82">
        <v>100</v>
      </c>
      <c r="AE299" s="94">
        <f t="shared" si="57"/>
        <v>70.8502024291498</v>
      </c>
      <c r="AF299" s="37">
        <f t="shared" si="58"/>
        <v>73.63598674191044</v>
      </c>
      <c r="AG299" s="38">
        <f t="shared" si="59"/>
        <v>76.21595676131204</v>
      </c>
    </row>
    <row r="300" spans="1:33" ht="15">
      <c r="A300" s="17">
        <v>299</v>
      </c>
      <c r="B300" s="18">
        <v>68895</v>
      </c>
      <c r="C300" s="19" t="s">
        <v>43</v>
      </c>
      <c r="D300" s="19" t="s">
        <v>325</v>
      </c>
      <c r="E300" s="20">
        <v>6</v>
      </c>
      <c r="F300" s="50">
        <v>52.3</v>
      </c>
      <c r="G300" s="51">
        <v>0</v>
      </c>
      <c r="H300" s="44">
        <f t="shared" si="48"/>
        <v>34.86666666666666</v>
      </c>
      <c r="I300" s="53">
        <v>11</v>
      </c>
      <c r="J300" s="45">
        <f t="shared" si="49"/>
        <v>11</v>
      </c>
      <c r="K300" s="36">
        <f t="shared" si="50"/>
        <v>25.319999999999993</v>
      </c>
      <c r="L300" s="66">
        <v>82.45614035087719</v>
      </c>
      <c r="M300" s="67">
        <v>100</v>
      </c>
      <c r="N300" s="92">
        <f t="shared" si="51"/>
        <v>87.93859649122807</v>
      </c>
      <c r="O300" s="68">
        <v>87.14321862348179</v>
      </c>
      <c r="P300" s="59">
        <v>97.948825</v>
      </c>
      <c r="Q300" s="69">
        <v>98.05327868852459</v>
      </c>
      <c r="R300" s="70" t="s">
        <v>1</v>
      </c>
      <c r="S300" s="44">
        <f t="shared" si="52"/>
        <v>94.32278549518712</v>
      </c>
      <c r="T300" s="66">
        <v>98.47222222222221</v>
      </c>
      <c r="U300" s="59">
        <v>57.5</v>
      </c>
      <c r="V300" s="59">
        <v>100</v>
      </c>
      <c r="W300" s="92">
        <f t="shared" si="53"/>
        <v>88.80208333333333</v>
      </c>
      <c r="X300" s="103">
        <f t="shared" si="54"/>
        <v>90.66496946123274</v>
      </c>
      <c r="Y300" s="52">
        <v>83.49895833333333</v>
      </c>
      <c r="Z300" s="44">
        <f t="shared" si="55"/>
        <v>83.49895833333333</v>
      </c>
      <c r="AA300" s="87">
        <v>99.43767572633566</v>
      </c>
      <c r="AB300" s="93">
        <f t="shared" si="56"/>
        <v>99.43767572633566</v>
      </c>
      <c r="AC300" s="90">
        <v>76.31578947368422</v>
      </c>
      <c r="AD300" s="82">
        <v>100</v>
      </c>
      <c r="AE300" s="94">
        <f t="shared" si="57"/>
        <v>83.60323886639677</v>
      </c>
      <c r="AF300" s="37">
        <f t="shared" si="58"/>
        <v>87.11906092000447</v>
      </c>
      <c r="AG300" s="38">
        <f t="shared" si="59"/>
        <v>76.17761215249489</v>
      </c>
    </row>
    <row r="301" spans="1:33" ht="15">
      <c r="A301" s="17">
        <v>300</v>
      </c>
      <c r="B301" s="18">
        <v>50223</v>
      </c>
      <c r="C301" s="19" t="s">
        <v>9</v>
      </c>
      <c r="D301" s="19" t="s">
        <v>299</v>
      </c>
      <c r="E301" s="20">
        <v>6</v>
      </c>
      <c r="F301" s="50">
        <v>59.55</v>
      </c>
      <c r="G301" s="51">
        <v>85.64407814407812</v>
      </c>
      <c r="H301" s="44">
        <f t="shared" si="48"/>
        <v>68.24802604802603</v>
      </c>
      <c r="I301" s="53">
        <v>26</v>
      </c>
      <c r="J301" s="45">
        <f t="shared" si="49"/>
        <v>26</v>
      </c>
      <c r="K301" s="36">
        <f t="shared" si="50"/>
        <v>51.348815628815615</v>
      </c>
      <c r="L301" s="66">
        <v>86.29032258064517</v>
      </c>
      <c r="M301" s="67">
        <v>98.48484848484848</v>
      </c>
      <c r="N301" s="92">
        <f t="shared" si="51"/>
        <v>90.10111192570871</v>
      </c>
      <c r="O301" s="68">
        <v>74.65160202868452</v>
      </c>
      <c r="P301" s="59">
        <v>96.74618985000001</v>
      </c>
      <c r="Q301" s="69">
        <v>96.19450317124736</v>
      </c>
      <c r="R301" s="70">
        <v>100</v>
      </c>
      <c r="S301" s="44">
        <f t="shared" si="52"/>
        <v>91.89807376248297</v>
      </c>
      <c r="T301" s="66">
        <v>89.86111111111111</v>
      </c>
      <c r="U301" s="59">
        <v>50</v>
      </c>
      <c r="V301" s="59">
        <v>90</v>
      </c>
      <c r="W301" s="92">
        <f t="shared" si="53"/>
        <v>79.94791666666667</v>
      </c>
      <c r="X301" s="103">
        <f t="shared" si="54"/>
        <v>88.78925760861</v>
      </c>
      <c r="Y301" s="52">
        <v>66.85119047619048</v>
      </c>
      <c r="Z301" s="44">
        <f t="shared" si="55"/>
        <v>66.85119047619048</v>
      </c>
      <c r="AA301" s="87">
        <v>91.09653233364588</v>
      </c>
      <c r="AB301" s="93">
        <f t="shared" si="56"/>
        <v>91.09653233364588</v>
      </c>
      <c r="AC301" s="90">
        <v>68.42105263157895</v>
      </c>
      <c r="AD301" s="82">
        <v>100</v>
      </c>
      <c r="AE301" s="94">
        <f t="shared" si="57"/>
        <v>78.13765182186235</v>
      </c>
      <c r="AF301" s="37">
        <f t="shared" si="58"/>
        <v>75.9744923314613</v>
      </c>
      <c r="AG301" s="38">
        <f t="shared" si="59"/>
        <v>76.17526310179164</v>
      </c>
    </row>
    <row r="302" spans="1:33" ht="15">
      <c r="A302" s="17">
        <v>301</v>
      </c>
      <c r="B302" s="18">
        <v>17380</v>
      </c>
      <c r="C302" s="19" t="s">
        <v>47</v>
      </c>
      <c r="D302" s="19" t="s">
        <v>291</v>
      </c>
      <c r="E302" s="20">
        <v>5</v>
      </c>
      <c r="F302" s="50">
        <v>79.35</v>
      </c>
      <c r="G302" s="51">
        <v>78.4116809116809</v>
      </c>
      <c r="H302" s="44">
        <f t="shared" si="48"/>
        <v>79.03722697056028</v>
      </c>
      <c r="I302" s="53">
        <v>21.000000000000004</v>
      </c>
      <c r="J302" s="45">
        <f t="shared" si="49"/>
        <v>21.000000000000004</v>
      </c>
      <c r="K302" s="36">
        <f t="shared" si="50"/>
        <v>55.82233618233617</v>
      </c>
      <c r="L302" s="66">
        <v>70.25210084033613</v>
      </c>
      <c r="M302" s="67">
        <v>92.74537695590327</v>
      </c>
      <c r="N302" s="92">
        <f t="shared" si="51"/>
        <v>77.28124962645086</v>
      </c>
      <c r="O302" s="68">
        <v>88.35459991800836</v>
      </c>
      <c r="P302" s="59">
        <v>98.09977264999999</v>
      </c>
      <c r="Q302" s="69">
        <v>93.57839947950552</v>
      </c>
      <c r="R302" s="70">
        <v>100</v>
      </c>
      <c r="S302" s="44">
        <f t="shared" si="52"/>
        <v>95.00819301187846</v>
      </c>
      <c r="T302" s="66">
        <v>95</v>
      </c>
      <c r="U302" s="67">
        <v>90</v>
      </c>
      <c r="V302" s="59">
        <v>100</v>
      </c>
      <c r="W302" s="92">
        <f t="shared" si="53"/>
        <v>95.625</v>
      </c>
      <c r="X302" s="103">
        <f t="shared" si="54"/>
        <v>88.04077705533173</v>
      </c>
      <c r="Y302" s="52">
        <v>83.45729166666666</v>
      </c>
      <c r="Z302" s="44">
        <f t="shared" si="55"/>
        <v>83.45729166666666</v>
      </c>
      <c r="AA302" s="87">
        <v>61.76194939081543</v>
      </c>
      <c r="AB302" s="93">
        <f t="shared" si="56"/>
        <v>61.76194939081543</v>
      </c>
      <c r="AC302" s="90">
        <v>57.89473684210527</v>
      </c>
      <c r="AD302" s="82">
        <v>100</v>
      </c>
      <c r="AE302" s="94">
        <f t="shared" si="57"/>
        <v>70.8502024291498</v>
      </c>
      <c r="AF302" s="37">
        <f t="shared" si="58"/>
        <v>74.47853565240716</v>
      </c>
      <c r="AG302" s="38">
        <f t="shared" si="59"/>
        <v>76.1721923195628</v>
      </c>
    </row>
    <row r="303" spans="1:33" ht="15">
      <c r="A303" s="17">
        <v>302</v>
      </c>
      <c r="B303" s="18">
        <v>5861</v>
      </c>
      <c r="C303" s="19" t="s">
        <v>6</v>
      </c>
      <c r="D303" s="19" t="s">
        <v>328</v>
      </c>
      <c r="E303" s="20">
        <v>6</v>
      </c>
      <c r="F303" s="50">
        <v>91.45</v>
      </c>
      <c r="G303" s="51">
        <v>86.02513227513228</v>
      </c>
      <c r="H303" s="44">
        <f t="shared" si="48"/>
        <v>89.64171075837743</v>
      </c>
      <c r="I303" s="53">
        <v>0</v>
      </c>
      <c r="J303" s="45">
        <f t="shared" si="49"/>
        <v>0</v>
      </c>
      <c r="K303" s="36">
        <f t="shared" si="50"/>
        <v>53.785026455026454</v>
      </c>
      <c r="L303" s="66">
        <v>93.7956204379562</v>
      </c>
      <c r="M303" s="67">
        <v>81.81818181818181</v>
      </c>
      <c r="N303" s="92">
        <f t="shared" si="51"/>
        <v>90.0526708692767</v>
      </c>
      <c r="O303" s="68">
        <v>83.13949236026194</v>
      </c>
      <c r="P303" s="59">
        <v>99.7493851</v>
      </c>
      <c r="Q303" s="69">
        <v>92.24295645810466</v>
      </c>
      <c r="R303" s="70">
        <v>100</v>
      </c>
      <c r="S303" s="44">
        <f t="shared" si="52"/>
        <v>93.78295847959166</v>
      </c>
      <c r="T303" s="66">
        <v>100</v>
      </c>
      <c r="U303" s="59">
        <v>62</v>
      </c>
      <c r="V303" s="59">
        <v>100</v>
      </c>
      <c r="W303" s="92">
        <f t="shared" si="53"/>
        <v>90.5</v>
      </c>
      <c r="X303" s="103">
        <f t="shared" si="54"/>
        <v>91.63425173954735</v>
      </c>
      <c r="Y303" s="52">
        <v>66.78909722222222</v>
      </c>
      <c r="Z303" s="44">
        <f t="shared" si="55"/>
        <v>66.78909722222222</v>
      </c>
      <c r="AA303" s="87">
        <v>65.22961574507976</v>
      </c>
      <c r="AB303" s="93">
        <f t="shared" si="56"/>
        <v>65.22961574507976</v>
      </c>
      <c r="AC303" s="90">
        <v>76.31578947368422</v>
      </c>
      <c r="AD303" s="82">
        <v>100</v>
      </c>
      <c r="AE303" s="94">
        <f t="shared" si="57"/>
        <v>83.60323886639677</v>
      </c>
      <c r="AF303" s="37">
        <f t="shared" si="58"/>
        <v>71.9028099242219</v>
      </c>
      <c r="AG303" s="38">
        <f t="shared" si="59"/>
        <v>76.171829956513</v>
      </c>
    </row>
    <row r="304" spans="1:33" ht="15">
      <c r="A304" s="17">
        <v>303</v>
      </c>
      <c r="B304" s="18">
        <v>5440</v>
      </c>
      <c r="C304" s="19" t="s">
        <v>6</v>
      </c>
      <c r="D304" s="19" t="s">
        <v>295</v>
      </c>
      <c r="E304" s="20">
        <v>5</v>
      </c>
      <c r="F304" s="50">
        <v>68.3</v>
      </c>
      <c r="G304" s="51">
        <v>86.67378917378917</v>
      </c>
      <c r="H304" s="44">
        <f t="shared" si="48"/>
        <v>74.42459639126305</v>
      </c>
      <c r="I304" s="53">
        <v>26</v>
      </c>
      <c r="J304" s="45">
        <f t="shared" si="49"/>
        <v>26</v>
      </c>
      <c r="K304" s="36">
        <f t="shared" si="50"/>
        <v>55.05475783475783</v>
      </c>
      <c r="L304" s="66">
        <v>67.38351254480285</v>
      </c>
      <c r="M304" s="67">
        <v>99.66101694915255</v>
      </c>
      <c r="N304" s="92">
        <f t="shared" si="51"/>
        <v>77.47023267116214</v>
      </c>
      <c r="O304" s="68">
        <v>99.609375</v>
      </c>
      <c r="P304" s="59">
        <v>97.83891765</v>
      </c>
      <c r="Q304" s="69">
        <v>99.19273461150352</v>
      </c>
      <c r="R304" s="70">
        <v>100</v>
      </c>
      <c r="S304" s="44">
        <f t="shared" si="52"/>
        <v>99.16025681537587</v>
      </c>
      <c r="T304" s="66">
        <v>95.83333333333334</v>
      </c>
      <c r="U304" s="67">
        <v>90</v>
      </c>
      <c r="V304" s="59">
        <v>100</v>
      </c>
      <c r="W304" s="92">
        <f t="shared" si="53"/>
        <v>95.9375</v>
      </c>
      <c r="X304" s="103">
        <f t="shared" si="54"/>
        <v>89.83969579461521</v>
      </c>
      <c r="Y304" s="52">
        <v>83.46979166666667</v>
      </c>
      <c r="Z304" s="44">
        <f t="shared" si="55"/>
        <v>83.46979166666667</v>
      </c>
      <c r="AA304" s="87">
        <v>68.22867853795697</v>
      </c>
      <c r="AB304" s="93">
        <f t="shared" si="56"/>
        <v>68.22867853795697</v>
      </c>
      <c r="AC304" s="90">
        <v>44.73684210526316</v>
      </c>
      <c r="AD304" s="82">
        <v>100</v>
      </c>
      <c r="AE304" s="94">
        <f t="shared" si="57"/>
        <v>61.740890688259114</v>
      </c>
      <c r="AF304" s="37">
        <f t="shared" si="58"/>
        <v>72.97864839472453</v>
      </c>
      <c r="AG304" s="38">
        <f t="shared" si="59"/>
        <v>76.13828924268746</v>
      </c>
    </row>
    <row r="305" spans="1:33" ht="15">
      <c r="A305" s="17">
        <v>304</v>
      </c>
      <c r="B305" s="18">
        <v>68327</v>
      </c>
      <c r="C305" s="19" t="s">
        <v>43</v>
      </c>
      <c r="D305" s="19" t="s">
        <v>301</v>
      </c>
      <c r="E305" s="20">
        <v>6</v>
      </c>
      <c r="F305" s="50">
        <v>53.85</v>
      </c>
      <c r="G305" s="51">
        <v>86.45400895400896</v>
      </c>
      <c r="H305" s="44">
        <f t="shared" si="48"/>
        <v>64.71800298466965</v>
      </c>
      <c r="I305" s="53">
        <v>11</v>
      </c>
      <c r="J305" s="45">
        <f t="shared" si="49"/>
        <v>11</v>
      </c>
      <c r="K305" s="36">
        <f t="shared" si="50"/>
        <v>43.23080179080179</v>
      </c>
      <c r="L305" s="66">
        <v>100</v>
      </c>
      <c r="M305" s="67">
        <v>100</v>
      </c>
      <c r="N305" s="92">
        <f t="shared" si="51"/>
        <v>100</v>
      </c>
      <c r="O305" s="68">
        <v>89.49669386798368</v>
      </c>
      <c r="P305" s="59">
        <v>95.04212290000001</v>
      </c>
      <c r="Q305" s="69">
        <v>98.74081846799581</v>
      </c>
      <c r="R305" s="70">
        <v>100</v>
      </c>
      <c r="S305" s="44">
        <f t="shared" si="52"/>
        <v>95.81990880899488</v>
      </c>
      <c r="T305" s="66">
        <v>99.30555555555554</v>
      </c>
      <c r="U305" s="59">
        <v>65</v>
      </c>
      <c r="V305" s="59">
        <v>100</v>
      </c>
      <c r="W305" s="92">
        <f t="shared" si="53"/>
        <v>90.98958333333333</v>
      </c>
      <c r="X305" s="103">
        <f t="shared" si="54"/>
        <v>96.52588019026463</v>
      </c>
      <c r="Y305" s="52">
        <v>83.35520833333334</v>
      </c>
      <c r="Z305" s="44">
        <f t="shared" si="55"/>
        <v>83.35520833333334</v>
      </c>
      <c r="AA305" s="87">
        <v>64.94845360824748</v>
      </c>
      <c r="AB305" s="93">
        <f t="shared" si="56"/>
        <v>64.94845360824748</v>
      </c>
      <c r="AC305" s="90">
        <v>44.73684210526316</v>
      </c>
      <c r="AD305" s="82">
        <v>100</v>
      </c>
      <c r="AE305" s="94">
        <f t="shared" si="57"/>
        <v>61.740890688259114</v>
      </c>
      <c r="AF305" s="37">
        <f t="shared" si="58"/>
        <v>72.18903528553989</v>
      </c>
      <c r="AG305" s="38">
        <f t="shared" si="59"/>
        <v>76.13212654848218</v>
      </c>
    </row>
    <row r="306" spans="1:33" ht="15">
      <c r="A306" s="17">
        <v>305</v>
      </c>
      <c r="B306" s="18">
        <v>5113</v>
      </c>
      <c r="C306" s="19" t="s">
        <v>6</v>
      </c>
      <c r="D306" s="19" t="s">
        <v>303</v>
      </c>
      <c r="E306" s="20">
        <v>6</v>
      </c>
      <c r="F306" s="50">
        <v>0</v>
      </c>
      <c r="G306" s="51">
        <v>79.6082621082621</v>
      </c>
      <c r="H306" s="44">
        <f t="shared" si="48"/>
        <v>26.5360873694207</v>
      </c>
      <c r="I306" s="53">
        <v>11</v>
      </c>
      <c r="J306" s="45">
        <f t="shared" si="49"/>
        <v>11</v>
      </c>
      <c r="K306" s="36">
        <f t="shared" si="50"/>
        <v>20.321652421652416</v>
      </c>
      <c r="L306" s="66">
        <v>94.26751592356688</v>
      </c>
      <c r="M306" s="67">
        <v>97.19101123595506</v>
      </c>
      <c r="N306" s="92">
        <f t="shared" si="51"/>
        <v>95.18110820868819</v>
      </c>
      <c r="O306" s="68">
        <v>76.13274536408865</v>
      </c>
      <c r="P306" s="59">
        <v>97.8947669</v>
      </c>
      <c r="Q306" s="69">
        <v>94.16096791162546</v>
      </c>
      <c r="R306" s="70">
        <v>100</v>
      </c>
      <c r="S306" s="44">
        <f t="shared" si="52"/>
        <v>92.04712004392853</v>
      </c>
      <c r="T306" s="66">
        <v>87.08333333333333</v>
      </c>
      <c r="U306" s="59">
        <v>50</v>
      </c>
      <c r="V306" s="59">
        <v>100</v>
      </c>
      <c r="W306" s="92">
        <f t="shared" si="53"/>
        <v>82.65625</v>
      </c>
      <c r="X306" s="103">
        <f t="shared" si="54"/>
        <v>91.42254130104669</v>
      </c>
      <c r="Y306" s="52">
        <v>83.49559523809523</v>
      </c>
      <c r="Z306" s="44">
        <f t="shared" si="55"/>
        <v>83.49559523809523</v>
      </c>
      <c r="AA306" s="87">
        <v>90.81537019681359</v>
      </c>
      <c r="AB306" s="93">
        <f t="shared" si="56"/>
        <v>90.81537019681359</v>
      </c>
      <c r="AC306" s="90">
        <v>92.10526315789474</v>
      </c>
      <c r="AD306" s="82">
        <v>100</v>
      </c>
      <c r="AE306" s="94">
        <f t="shared" si="57"/>
        <v>94.53441295546558</v>
      </c>
      <c r="AF306" s="37">
        <f t="shared" si="58"/>
        <v>88.73016036195223</v>
      </c>
      <c r="AG306" s="38">
        <f t="shared" si="59"/>
        <v>76.12541114953005</v>
      </c>
    </row>
    <row r="307" spans="1:33" ht="15">
      <c r="A307" s="17">
        <v>306</v>
      </c>
      <c r="B307" s="18">
        <v>19392</v>
      </c>
      <c r="C307" s="19" t="s">
        <v>151</v>
      </c>
      <c r="D307" s="19" t="s">
        <v>305</v>
      </c>
      <c r="E307" s="20">
        <v>6</v>
      </c>
      <c r="F307" s="50">
        <v>75.55</v>
      </c>
      <c r="G307" s="51">
        <v>81.94139194139196</v>
      </c>
      <c r="H307" s="44">
        <f t="shared" si="48"/>
        <v>77.68046398046397</v>
      </c>
      <c r="I307" s="53">
        <v>16</v>
      </c>
      <c r="J307" s="45">
        <f t="shared" si="49"/>
        <v>16</v>
      </c>
      <c r="K307" s="36">
        <f t="shared" si="50"/>
        <v>53.00827838827838</v>
      </c>
      <c r="L307" s="66">
        <v>78.9237668161435</v>
      </c>
      <c r="M307" s="67">
        <v>100</v>
      </c>
      <c r="N307" s="92">
        <f t="shared" si="51"/>
        <v>85.51008968609865</v>
      </c>
      <c r="O307" s="68">
        <v>95.46077785527915</v>
      </c>
      <c r="P307" s="59">
        <v>96.14191670000001</v>
      </c>
      <c r="Q307" s="69">
        <v>71.54273801250869</v>
      </c>
      <c r="R307" s="70" t="s">
        <v>1</v>
      </c>
      <c r="S307" s="44">
        <f t="shared" si="52"/>
        <v>87.66032222414432</v>
      </c>
      <c r="T307" s="66">
        <v>92.36111111111111</v>
      </c>
      <c r="U307" s="59">
        <v>50</v>
      </c>
      <c r="V307" s="59">
        <v>100</v>
      </c>
      <c r="W307" s="92">
        <f t="shared" si="53"/>
        <v>84.63541666666667</v>
      </c>
      <c r="X307" s="103">
        <f t="shared" si="54"/>
        <v>86.19524809743052</v>
      </c>
      <c r="Y307" s="52">
        <v>66.8578869047619</v>
      </c>
      <c r="Z307" s="44">
        <f t="shared" si="55"/>
        <v>66.8578869047619</v>
      </c>
      <c r="AA307" s="87">
        <v>76.9447047797564</v>
      </c>
      <c r="AB307" s="93">
        <f t="shared" si="56"/>
        <v>76.9447047797564</v>
      </c>
      <c r="AC307" s="90">
        <v>89.47368421052632</v>
      </c>
      <c r="AD307" s="82">
        <v>100</v>
      </c>
      <c r="AE307" s="94">
        <f t="shared" si="57"/>
        <v>92.71255060728745</v>
      </c>
      <c r="AF307" s="37">
        <f t="shared" si="58"/>
        <v>77.53018662995648</v>
      </c>
      <c r="AG307" s="38">
        <f t="shared" si="59"/>
        <v>76.09182956861048</v>
      </c>
    </row>
    <row r="308" spans="1:33" ht="15">
      <c r="A308" s="17">
        <v>307</v>
      </c>
      <c r="B308" s="18">
        <v>52696</v>
      </c>
      <c r="C308" s="19" t="s">
        <v>34</v>
      </c>
      <c r="D308" s="19" t="s">
        <v>306</v>
      </c>
      <c r="E308" s="20">
        <v>6</v>
      </c>
      <c r="F308" s="50">
        <v>59.95</v>
      </c>
      <c r="G308" s="51">
        <v>94.50498575498575</v>
      </c>
      <c r="H308" s="44">
        <f t="shared" si="48"/>
        <v>71.46832858499525</v>
      </c>
      <c r="I308" s="53">
        <v>10</v>
      </c>
      <c r="J308" s="45">
        <f t="shared" si="49"/>
        <v>10</v>
      </c>
      <c r="K308" s="36">
        <f t="shared" si="50"/>
        <v>46.880997150997146</v>
      </c>
      <c r="L308" s="66">
        <v>63.89684813753582</v>
      </c>
      <c r="M308" s="67">
        <v>99.56140350877193</v>
      </c>
      <c r="N308" s="92">
        <f t="shared" si="51"/>
        <v>75.04202169104711</v>
      </c>
      <c r="O308" s="68">
        <v>67.59956679987833</v>
      </c>
      <c r="P308" s="59">
        <v>82.18067375</v>
      </c>
      <c r="Q308" s="69">
        <v>89.63185574755823</v>
      </c>
      <c r="R308" s="70" t="s">
        <v>1</v>
      </c>
      <c r="S308" s="44">
        <f t="shared" si="52"/>
        <v>79.75415457908355</v>
      </c>
      <c r="T308" s="66">
        <v>55.41666666666667</v>
      </c>
      <c r="U308" s="59">
        <v>50</v>
      </c>
      <c r="V308" s="59">
        <v>100</v>
      </c>
      <c r="W308" s="92">
        <f t="shared" si="53"/>
        <v>70.78125</v>
      </c>
      <c r="X308" s="103">
        <f t="shared" si="54"/>
        <v>76.07472050805227</v>
      </c>
      <c r="Y308" s="52">
        <v>100</v>
      </c>
      <c r="Z308" s="44">
        <f t="shared" si="55"/>
        <v>100</v>
      </c>
      <c r="AA308" s="87">
        <v>74.50796626054364</v>
      </c>
      <c r="AB308" s="93">
        <f t="shared" si="56"/>
        <v>74.50796626054364</v>
      </c>
      <c r="AC308" s="90">
        <v>84.21052631578947</v>
      </c>
      <c r="AD308" s="82">
        <v>100</v>
      </c>
      <c r="AE308" s="94">
        <f t="shared" si="57"/>
        <v>89.06882591093117</v>
      </c>
      <c r="AF308" s="37">
        <f t="shared" si="58"/>
        <v>90.71166082967495</v>
      </c>
      <c r="AG308" s="38">
        <f t="shared" si="59"/>
        <v>76.09075196529032</v>
      </c>
    </row>
    <row r="309" spans="1:33" ht="15">
      <c r="A309" s="17">
        <v>308</v>
      </c>
      <c r="B309" s="18">
        <v>5206</v>
      </c>
      <c r="C309" s="19" t="s">
        <v>6</v>
      </c>
      <c r="D309" s="19" t="s">
        <v>327</v>
      </c>
      <c r="E309" s="20">
        <v>6</v>
      </c>
      <c r="F309" s="50">
        <v>60.2</v>
      </c>
      <c r="G309" s="51">
        <v>78.06878306878306</v>
      </c>
      <c r="H309" s="44">
        <f t="shared" si="48"/>
        <v>66.15626102292768</v>
      </c>
      <c r="I309" s="53">
        <v>51</v>
      </c>
      <c r="J309" s="45">
        <f t="shared" si="49"/>
        <v>51</v>
      </c>
      <c r="K309" s="36">
        <f t="shared" si="50"/>
        <v>60.09375661375661</v>
      </c>
      <c r="L309" s="66">
        <v>89.96539792387543</v>
      </c>
      <c r="M309" s="67">
        <v>100</v>
      </c>
      <c r="N309" s="92">
        <f t="shared" si="51"/>
        <v>93.10121107266436</v>
      </c>
      <c r="O309" s="68">
        <v>94.65724271817687</v>
      </c>
      <c r="P309" s="59">
        <v>99.07041905</v>
      </c>
      <c r="Q309" s="69">
        <v>99.7780244173141</v>
      </c>
      <c r="R309" s="70">
        <v>100</v>
      </c>
      <c r="S309" s="44">
        <f t="shared" si="52"/>
        <v>98.37642154637274</v>
      </c>
      <c r="T309" s="66">
        <v>95.83333333333334</v>
      </c>
      <c r="U309" s="59">
        <v>70</v>
      </c>
      <c r="V309" s="59">
        <v>100</v>
      </c>
      <c r="W309" s="92">
        <f t="shared" si="53"/>
        <v>90.9375</v>
      </c>
      <c r="X309" s="103">
        <f t="shared" si="54"/>
        <v>94.77855304761485</v>
      </c>
      <c r="Y309" s="52">
        <v>33.761987814356516</v>
      </c>
      <c r="Z309" s="44">
        <f t="shared" si="55"/>
        <v>33.761987814356516</v>
      </c>
      <c r="AA309" s="87">
        <v>89.12839737582017</v>
      </c>
      <c r="AB309" s="93">
        <f t="shared" si="56"/>
        <v>89.12839737582017</v>
      </c>
      <c r="AC309" s="90">
        <v>89.47368421052632</v>
      </c>
      <c r="AD309" s="82">
        <v>100</v>
      </c>
      <c r="AE309" s="94">
        <f t="shared" si="57"/>
        <v>92.71255060728745</v>
      </c>
      <c r="AF309" s="37">
        <f t="shared" si="58"/>
        <v>65.3783628733884</v>
      </c>
      <c r="AG309" s="38">
        <f t="shared" si="59"/>
        <v>76.08151769115263</v>
      </c>
    </row>
    <row r="310" spans="1:33" ht="15">
      <c r="A310" s="17">
        <v>309</v>
      </c>
      <c r="B310" s="18">
        <v>41306</v>
      </c>
      <c r="C310" s="19" t="s">
        <v>15</v>
      </c>
      <c r="D310" s="19" t="s">
        <v>331</v>
      </c>
      <c r="E310" s="20">
        <v>6</v>
      </c>
      <c r="F310" s="50">
        <v>71.95</v>
      </c>
      <c r="G310" s="51">
        <v>84.60877085877087</v>
      </c>
      <c r="H310" s="44">
        <f t="shared" si="48"/>
        <v>76.16959028625695</v>
      </c>
      <c r="I310" s="53">
        <v>15.000000000000002</v>
      </c>
      <c r="J310" s="45">
        <f t="shared" si="49"/>
        <v>15.000000000000002</v>
      </c>
      <c r="K310" s="36">
        <f t="shared" si="50"/>
        <v>51.70175417175417</v>
      </c>
      <c r="L310" s="66">
        <v>48.50299401197605</v>
      </c>
      <c r="M310" s="67">
        <v>99.49238578680203</v>
      </c>
      <c r="N310" s="92">
        <f t="shared" si="51"/>
        <v>64.43717894160918</v>
      </c>
      <c r="O310" s="68">
        <v>90.91981886840757</v>
      </c>
      <c r="P310" s="59">
        <v>99.9641272</v>
      </c>
      <c r="Q310" s="69">
        <v>97.74051442376013</v>
      </c>
      <c r="R310" s="70">
        <v>100</v>
      </c>
      <c r="S310" s="44">
        <f t="shared" si="52"/>
        <v>97.15611512304193</v>
      </c>
      <c r="T310" s="66">
        <v>76.11111111111111</v>
      </c>
      <c r="U310" s="59">
        <v>54.09090909090909</v>
      </c>
      <c r="V310" s="59">
        <v>100</v>
      </c>
      <c r="W310" s="92">
        <f t="shared" si="53"/>
        <v>79.56439393939394</v>
      </c>
      <c r="X310" s="103">
        <f t="shared" si="54"/>
        <v>80.55019641373923</v>
      </c>
      <c r="Y310" s="52">
        <v>100</v>
      </c>
      <c r="Z310" s="44">
        <f t="shared" si="55"/>
        <v>100</v>
      </c>
      <c r="AA310" s="87">
        <v>64.29240862230559</v>
      </c>
      <c r="AB310" s="93">
        <f t="shared" si="56"/>
        <v>64.29240862230559</v>
      </c>
      <c r="AC310" s="90">
        <v>63.1578947368421</v>
      </c>
      <c r="AD310" s="82">
        <v>100</v>
      </c>
      <c r="AE310" s="94">
        <f t="shared" si="57"/>
        <v>74.49392712550608</v>
      </c>
      <c r="AF310" s="37">
        <f t="shared" si="58"/>
        <v>83.67631825580824</v>
      </c>
      <c r="AG310" s="38">
        <f t="shared" si="59"/>
        <v>76.03095670216982</v>
      </c>
    </row>
    <row r="311" spans="1:33" ht="15">
      <c r="A311" s="17">
        <v>310</v>
      </c>
      <c r="B311" s="18">
        <v>5042</v>
      </c>
      <c r="C311" s="19" t="s">
        <v>6</v>
      </c>
      <c r="D311" s="19" t="s">
        <v>309</v>
      </c>
      <c r="E311" s="20">
        <v>6</v>
      </c>
      <c r="F311" s="50">
        <v>55.4</v>
      </c>
      <c r="G311" s="51">
        <v>69.44139194139194</v>
      </c>
      <c r="H311" s="44">
        <f t="shared" si="48"/>
        <v>60.080463980463975</v>
      </c>
      <c r="I311" s="53">
        <v>15.000000000000002</v>
      </c>
      <c r="J311" s="45">
        <f t="shared" si="49"/>
        <v>15.000000000000002</v>
      </c>
      <c r="K311" s="36">
        <f t="shared" si="50"/>
        <v>42.04827838827838</v>
      </c>
      <c r="L311" s="66">
        <v>95.02923976608187</v>
      </c>
      <c r="M311" s="67">
        <v>99.20424403183023</v>
      </c>
      <c r="N311" s="92">
        <f t="shared" si="51"/>
        <v>96.33392859912824</v>
      </c>
      <c r="O311" s="68">
        <v>96.49179838071673</v>
      </c>
      <c r="P311" s="59">
        <v>95.17779325000001</v>
      </c>
      <c r="Q311" s="69">
        <v>96.55996177735308</v>
      </c>
      <c r="R311" s="70">
        <v>100</v>
      </c>
      <c r="S311" s="44">
        <f t="shared" si="52"/>
        <v>97.05738835201745</v>
      </c>
      <c r="T311" s="66">
        <v>81.25</v>
      </c>
      <c r="U311" s="59">
        <v>50</v>
      </c>
      <c r="V311" s="59">
        <v>100</v>
      </c>
      <c r="W311" s="92">
        <f t="shared" si="53"/>
        <v>80.46875</v>
      </c>
      <c r="X311" s="103">
        <f t="shared" si="54"/>
        <v>93.45027678045828</v>
      </c>
      <c r="Y311" s="52">
        <v>66.94657738095238</v>
      </c>
      <c r="Z311" s="44">
        <f t="shared" si="55"/>
        <v>66.94657738095238</v>
      </c>
      <c r="AA311" s="87">
        <v>78.25679475164023</v>
      </c>
      <c r="AB311" s="93">
        <f t="shared" si="56"/>
        <v>78.25679475164023</v>
      </c>
      <c r="AC311" s="90">
        <v>78.94736842105263</v>
      </c>
      <c r="AD311" s="82">
        <v>100</v>
      </c>
      <c r="AE311" s="94">
        <f t="shared" si="57"/>
        <v>85.4251012145749</v>
      </c>
      <c r="AF311" s="37">
        <f t="shared" si="58"/>
        <v>75.49689653528446</v>
      </c>
      <c r="AG311" s="38">
        <f t="shared" si="59"/>
        <v>75.98852500395279</v>
      </c>
    </row>
    <row r="312" spans="1:33" ht="15">
      <c r="A312" s="17">
        <v>311</v>
      </c>
      <c r="B312" s="18">
        <v>23464</v>
      </c>
      <c r="C312" s="19" t="s">
        <v>121</v>
      </c>
      <c r="D312" s="19" t="s">
        <v>313</v>
      </c>
      <c r="E312" s="20">
        <v>6</v>
      </c>
      <c r="F312" s="50">
        <v>59.35</v>
      </c>
      <c r="G312" s="51">
        <v>94.51923076923079</v>
      </c>
      <c r="H312" s="44">
        <f t="shared" si="48"/>
        <v>71.07307692307693</v>
      </c>
      <c r="I312" s="53">
        <v>5</v>
      </c>
      <c r="J312" s="45">
        <f t="shared" si="49"/>
        <v>5</v>
      </c>
      <c r="K312" s="36">
        <f t="shared" si="50"/>
        <v>44.643846153846155</v>
      </c>
      <c r="L312" s="66">
        <v>70.64220183486239</v>
      </c>
      <c r="M312" s="67">
        <v>95.19999999999999</v>
      </c>
      <c r="N312" s="92">
        <f t="shared" si="51"/>
        <v>78.31651376146789</v>
      </c>
      <c r="O312" s="68">
        <v>82.25091561772796</v>
      </c>
      <c r="P312" s="59">
        <v>94.22419829999998</v>
      </c>
      <c r="Q312" s="69">
        <v>98.93795416433761</v>
      </c>
      <c r="R312" s="70">
        <v>100</v>
      </c>
      <c r="S312" s="44">
        <f t="shared" si="52"/>
        <v>93.85326702051638</v>
      </c>
      <c r="T312" s="66">
        <v>96.52777777777779</v>
      </c>
      <c r="U312" s="59">
        <v>50</v>
      </c>
      <c r="V312" s="59">
        <v>100</v>
      </c>
      <c r="W312" s="92">
        <f t="shared" si="53"/>
        <v>86.19791666666667</v>
      </c>
      <c r="X312" s="103">
        <f t="shared" si="54"/>
        <v>86.10749564612706</v>
      </c>
      <c r="Y312" s="52">
        <v>83.46843424549307</v>
      </c>
      <c r="Z312" s="44">
        <f t="shared" si="55"/>
        <v>83.46843424549307</v>
      </c>
      <c r="AA312" s="87">
        <v>84.72352389878178</v>
      </c>
      <c r="AB312" s="93">
        <f t="shared" si="56"/>
        <v>84.72352389878178</v>
      </c>
      <c r="AC312" s="90">
        <v>65.78947368421053</v>
      </c>
      <c r="AD312" s="82">
        <v>100</v>
      </c>
      <c r="AE312" s="94">
        <f t="shared" si="57"/>
        <v>76.31578947368422</v>
      </c>
      <c r="AF312" s="37">
        <f t="shared" si="58"/>
        <v>81.42621986664516</v>
      </c>
      <c r="AG312" s="38">
        <f t="shared" si="59"/>
        <v>75.94225543587812</v>
      </c>
    </row>
    <row r="313" spans="1:33" ht="15">
      <c r="A313" s="17">
        <v>312</v>
      </c>
      <c r="B313" s="18">
        <v>68432</v>
      </c>
      <c r="C313" s="19" t="s">
        <v>43</v>
      </c>
      <c r="D313" s="19" t="s">
        <v>340</v>
      </c>
      <c r="E313" s="20">
        <v>6</v>
      </c>
      <c r="F313" s="50">
        <v>41.25</v>
      </c>
      <c r="G313" s="51">
        <v>74.58994708994709</v>
      </c>
      <c r="H313" s="44">
        <f t="shared" si="48"/>
        <v>52.363315696649025</v>
      </c>
      <c r="I313" s="53">
        <v>16</v>
      </c>
      <c r="J313" s="45">
        <f t="shared" si="49"/>
        <v>16</v>
      </c>
      <c r="K313" s="36">
        <f t="shared" si="50"/>
        <v>37.817989417989416</v>
      </c>
      <c r="L313" s="66">
        <v>78.4090909090909</v>
      </c>
      <c r="M313" s="67">
        <v>98</v>
      </c>
      <c r="N313" s="92">
        <f t="shared" si="51"/>
        <v>84.53125</v>
      </c>
      <c r="O313" s="68">
        <v>96.7921868707209</v>
      </c>
      <c r="P313" s="59">
        <v>99.11271815</v>
      </c>
      <c r="Q313" s="69">
        <v>92.45354569586651</v>
      </c>
      <c r="R313" s="70" t="s">
        <v>1</v>
      </c>
      <c r="S313" s="44">
        <f t="shared" si="52"/>
        <v>96.0594088949632</v>
      </c>
      <c r="T313" s="66">
        <v>93.33333333333333</v>
      </c>
      <c r="U313" s="59">
        <v>45.71428571428571</v>
      </c>
      <c r="V313" s="59">
        <v>100</v>
      </c>
      <c r="W313" s="92">
        <f t="shared" si="53"/>
        <v>83.92857142857143</v>
      </c>
      <c r="X313" s="103">
        <f t="shared" si="54"/>
        <v>89.02197784369957</v>
      </c>
      <c r="Y313" s="52">
        <v>83.43958333333333</v>
      </c>
      <c r="Z313" s="44">
        <f t="shared" si="55"/>
        <v>83.43958333333333</v>
      </c>
      <c r="AA313" s="87">
        <v>72.63355201499539</v>
      </c>
      <c r="AB313" s="93">
        <f t="shared" si="56"/>
        <v>72.63355201499539</v>
      </c>
      <c r="AC313" s="90">
        <v>78.94736842105263</v>
      </c>
      <c r="AD313" s="82">
        <v>100</v>
      </c>
      <c r="AE313" s="94">
        <f t="shared" si="57"/>
        <v>85.4251012145749</v>
      </c>
      <c r="AF313" s="37">
        <f t="shared" si="58"/>
        <v>81.6535195981108</v>
      </c>
      <c r="AG313" s="38">
        <f t="shared" si="59"/>
        <v>75.83379686032205</v>
      </c>
    </row>
    <row r="314" spans="1:33" ht="15">
      <c r="A314" s="17">
        <v>313</v>
      </c>
      <c r="B314" s="18">
        <v>25426</v>
      </c>
      <c r="C314" s="19" t="s">
        <v>21</v>
      </c>
      <c r="D314" s="19" t="s">
        <v>737</v>
      </c>
      <c r="E314" s="20">
        <v>6</v>
      </c>
      <c r="F314" s="50">
        <v>81.35</v>
      </c>
      <c r="G314" s="51">
        <v>80.17094017094017</v>
      </c>
      <c r="H314" s="44">
        <f t="shared" si="48"/>
        <v>80.95698005698006</v>
      </c>
      <c r="I314" s="53">
        <v>6</v>
      </c>
      <c r="J314" s="45">
        <f t="shared" si="49"/>
        <v>6</v>
      </c>
      <c r="K314" s="36">
        <f t="shared" si="50"/>
        <v>50.97418803418803</v>
      </c>
      <c r="L314" s="66">
        <v>99.1869918699187</v>
      </c>
      <c r="M314" s="67">
        <v>99.25373134328358</v>
      </c>
      <c r="N314" s="92">
        <f t="shared" si="51"/>
        <v>99.20784795534522</v>
      </c>
      <c r="O314" s="68">
        <v>87.93757035342257</v>
      </c>
      <c r="P314" s="59">
        <v>99.36081879999999</v>
      </c>
      <c r="Q314" s="69">
        <v>99.60443037974683</v>
      </c>
      <c r="R314" s="70" t="s">
        <v>1</v>
      </c>
      <c r="S314" s="44">
        <f t="shared" si="52"/>
        <v>95.57450175698705</v>
      </c>
      <c r="T314" s="66">
        <v>100</v>
      </c>
      <c r="U314" s="59">
        <v>63.421052631578945</v>
      </c>
      <c r="V314" s="59">
        <v>100</v>
      </c>
      <c r="W314" s="92">
        <f t="shared" si="53"/>
        <v>90.85526315789474</v>
      </c>
      <c r="X314" s="103">
        <f t="shared" si="54"/>
        <v>96.08399251651186</v>
      </c>
      <c r="Y314" s="52">
        <v>66.80907738095239</v>
      </c>
      <c r="Z314" s="44">
        <f t="shared" si="55"/>
        <v>66.80907738095239</v>
      </c>
      <c r="AA314" s="87">
        <v>66.16682286785388</v>
      </c>
      <c r="AB314" s="93">
        <f t="shared" si="56"/>
        <v>66.16682286785388</v>
      </c>
      <c r="AC314" s="90">
        <v>57.89473684210527</v>
      </c>
      <c r="AD314" s="82">
        <v>100</v>
      </c>
      <c r="AE314" s="94">
        <f t="shared" si="57"/>
        <v>70.8502024291498</v>
      </c>
      <c r="AF314" s="37">
        <f t="shared" si="58"/>
        <v>67.97793575616939</v>
      </c>
      <c r="AG314" s="38">
        <f t="shared" si="59"/>
        <v>75.81960891591011</v>
      </c>
    </row>
    <row r="315" spans="1:33" ht="15">
      <c r="A315" s="17">
        <v>314</v>
      </c>
      <c r="B315" s="18">
        <v>15600</v>
      </c>
      <c r="C315" s="19" t="s">
        <v>19</v>
      </c>
      <c r="D315" s="19" t="s">
        <v>320</v>
      </c>
      <c r="E315" s="20">
        <v>6</v>
      </c>
      <c r="F315" s="50">
        <v>84.1</v>
      </c>
      <c r="G315" s="51">
        <v>78.09879934879935</v>
      </c>
      <c r="H315" s="44">
        <f t="shared" si="48"/>
        <v>82.09959978293311</v>
      </c>
      <c r="I315" s="53">
        <v>16</v>
      </c>
      <c r="J315" s="45">
        <f t="shared" si="49"/>
        <v>16</v>
      </c>
      <c r="K315" s="36">
        <f t="shared" si="50"/>
        <v>55.65975986975987</v>
      </c>
      <c r="L315" s="66">
        <v>75.49668874172185</v>
      </c>
      <c r="M315" s="67">
        <v>94.41340782122904</v>
      </c>
      <c r="N315" s="92">
        <f t="shared" si="51"/>
        <v>81.40816345406785</v>
      </c>
      <c r="O315" s="68">
        <v>96.44955863808322</v>
      </c>
      <c r="P315" s="59">
        <v>97.0923929</v>
      </c>
      <c r="Q315" s="69">
        <v>96.89681923972071</v>
      </c>
      <c r="R315" s="70" t="s">
        <v>1</v>
      </c>
      <c r="S315" s="44">
        <f t="shared" si="52"/>
        <v>96.75241551535595</v>
      </c>
      <c r="T315" s="66">
        <v>82.63888888888889</v>
      </c>
      <c r="U315" s="59">
        <v>50</v>
      </c>
      <c r="V315" s="59">
        <v>100</v>
      </c>
      <c r="W315" s="92">
        <f t="shared" si="53"/>
        <v>80.98958333333333</v>
      </c>
      <c r="X315" s="103">
        <f t="shared" si="54"/>
        <v>87.4621482544362</v>
      </c>
      <c r="Y315" s="52">
        <v>83.41354166666666</v>
      </c>
      <c r="Z315" s="44">
        <f t="shared" si="55"/>
        <v>83.41354166666666</v>
      </c>
      <c r="AA315" s="87">
        <v>60.731021555763874</v>
      </c>
      <c r="AB315" s="93">
        <f t="shared" si="56"/>
        <v>60.731021555763874</v>
      </c>
      <c r="AC315" s="90">
        <v>57.89473684210527</v>
      </c>
      <c r="AD315" s="82">
        <v>100</v>
      </c>
      <c r="AE315" s="94">
        <f t="shared" si="57"/>
        <v>70.8502024291498</v>
      </c>
      <c r="AF315" s="37">
        <f t="shared" si="58"/>
        <v>74.22688938952057</v>
      </c>
      <c r="AG315" s="38">
        <f t="shared" si="59"/>
        <v>75.80756703153469</v>
      </c>
    </row>
    <row r="316" spans="1:33" ht="15">
      <c r="A316" s="17">
        <v>315</v>
      </c>
      <c r="B316" s="18">
        <v>25154</v>
      </c>
      <c r="C316" s="19" t="s">
        <v>21</v>
      </c>
      <c r="D316" s="19" t="s">
        <v>685</v>
      </c>
      <c r="E316" s="20">
        <v>6</v>
      </c>
      <c r="F316" s="50">
        <v>70.35</v>
      </c>
      <c r="G316" s="51">
        <v>84.96947496947497</v>
      </c>
      <c r="H316" s="44">
        <f t="shared" si="48"/>
        <v>75.22315832315832</v>
      </c>
      <c r="I316" s="53">
        <v>16</v>
      </c>
      <c r="J316" s="45">
        <f t="shared" si="49"/>
        <v>16</v>
      </c>
      <c r="K316" s="36">
        <f t="shared" si="50"/>
        <v>51.53389499389499</v>
      </c>
      <c r="L316" s="66">
        <v>81.81818181818181</v>
      </c>
      <c r="M316" s="67">
        <v>98.74213836477988</v>
      </c>
      <c r="N316" s="92">
        <f t="shared" si="51"/>
        <v>87.10691823899371</v>
      </c>
      <c r="O316" s="68">
        <v>97.23366040478587</v>
      </c>
      <c r="P316" s="59">
        <v>98.4590879</v>
      </c>
      <c r="Q316" s="69">
        <v>98.43847595252967</v>
      </c>
      <c r="R316" s="70" t="s">
        <v>1</v>
      </c>
      <c r="S316" s="44">
        <f t="shared" si="52"/>
        <v>97.98246408071824</v>
      </c>
      <c r="T316" s="66">
        <v>89.72222222222221</v>
      </c>
      <c r="U316" s="59">
        <v>66.25</v>
      </c>
      <c r="V316" s="59">
        <v>100</v>
      </c>
      <c r="W316" s="92">
        <f t="shared" si="53"/>
        <v>87.70833333333333</v>
      </c>
      <c r="X316" s="103">
        <f t="shared" si="54"/>
        <v>91.57741959455147</v>
      </c>
      <c r="Y316" s="52">
        <v>66.90342261904762</v>
      </c>
      <c r="Z316" s="44">
        <f t="shared" si="55"/>
        <v>66.90342261904762</v>
      </c>
      <c r="AA316" s="87">
        <v>63.54264292408629</v>
      </c>
      <c r="AB316" s="93">
        <f t="shared" si="56"/>
        <v>63.54264292408629</v>
      </c>
      <c r="AC316" s="90">
        <v>78.94736842105263</v>
      </c>
      <c r="AD316" s="82">
        <v>100</v>
      </c>
      <c r="AE316" s="94">
        <f t="shared" si="57"/>
        <v>85.4251012145749</v>
      </c>
      <c r="AF316" s="37">
        <f t="shared" si="58"/>
        <v>72.16679273122769</v>
      </c>
      <c r="AG316" s="38">
        <f t="shared" si="59"/>
        <v>75.80446392909066</v>
      </c>
    </row>
    <row r="317" spans="1:33" ht="15">
      <c r="A317" s="17">
        <v>316</v>
      </c>
      <c r="B317" s="18">
        <v>95200</v>
      </c>
      <c r="C317" s="19" t="s">
        <v>60</v>
      </c>
      <c r="D317" s="19" t="s">
        <v>343</v>
      </c>
      <c r="E317" s="20">
        <v>6</v>
      </c>
      <c r="F317" s="50">
        <v>58.4</v>
      </c>
      <c r="G317" s="51">
        <v>89.46581196581198</v>
      </c>
      <c r="H317" s="44">
        <f t="shared" si="48"/>
        <v>68.75527065527066</v>
      </c>
      <c r="I317" s="53">
        <v>21.000000000000004</v>
      </c>
      <c r="J317" s="45">
        <f t="shared" si="49"/>
        <v>21.000000000000004</v>
      </c>
      <c r="K317" s="36">
        <f t="shared" si="50"/>
        <v>49.653162393162404</v>
      </c>
      <c r="L317" s="66">
        <v>97.85407725321889</v>
      </c>
      <c r="M317" s="67">
        <v>92.50936329588015</v>
      </c>
      <c r="N317" s="92">
        <f t="shared" si="51"/>
        <v>96.18385414155054</v>
      </c>
      <c r="O317" s="68">
        <v>91.76315645521522</v>
      </c>
      <c r="P317" s="59">
        <v>93.6373836</v>
      </c>
      <c r="Q317" s="69">
        <v>97.47292418772562</v>
      </c>
      <c r="R317" s="70" t="s">
        <v>1</v>
      </c>
      <c r="S317" s="44">
        <f t="shared" si="52"/>
        <v>94.23222277592967</v>
      </c>
      <c r="T317" s="66">
        <v>88.61111111111111</v>
      </c>
      <c r="U317" s="59">
        <v>86.42857142857143</v>
      </c>
      <c r="V317" s="59">
        <v>100</v>
      </c>
      <c r="W317" s="92">
        <f t="shared" si="53"/>
        <v>92.33630952380953</v>
      </c>
      <c r="X317" s="103">
        <f t="shared" si="54"/>
        <v>94.633692671754</v>
      </c>
      <c r="Y317" s="52">
        <v>50.32521960707359</v>
      </c>
      <c r="Z317" s="44">
        <f t="shared" si="55"/>
        <v>50.32521960707359</v>
      </c>
      <c r="AA317" s="87">
        <v>79.38144329896917</v>
      </c>
      <c r="AB317" s="93">
        <f t="shared" si="56"/>
        <v>79.38144329896917</v>
      </c>
      <c r="AC317" s="90">
        <v>86.8421052631579</v>
      </c>
      <c r="AD317" s="82">
        <v>100</v>
      </c>
      <c r="AE317" s="94">
        <f t="shared" si="57"/>
        <v>90.89068825910931</v>
      </c>
      <c r="AF317" s="37">
        <f t="shared" si="58"/>
        <v>70.0466472496617</v>
      </c>
      <c r="AG317" s="38">
        <f t="shared" si="59"/>
        <v>75.80276844719876</v>
      </c>
    </row>
    <row r="318" spans="1:33" ht="15">
      <c r="A318" s="17">
        <v>317</v>
      </c>
      <c r="B318" s="18">
        <v>63401</v>
      </c>
      <c r="C318" s="19" t="s">
        <v>39</v>
      </c>
      <c r="D318" s="19" t="s">
        <v>318</v>
      </c>
      <c r="E318" s="20">
        <v>6</v>
      </c>
      <c r="F318" s="50">
        <v>63.2</v>
      </c>
      <c r="G318" s="51">
        <v>82.11385836385837</v>
      </c>
      <c r="H318" s="44">
        <f t="shared" si="48"/>
        <v>69.50461945461946</v>
      </c>
      <c r="I318" s="53">
        <v>21.000000000000004</v>
      </c>
      <c r="J318" s="45">
        <f t="shared" si="49"/>
        <v>21.000000000000004</v>
      </c>
      <c r="K318" s="36">
        <f t="shared" si="50"/>
        <v>50.10277167277168</v>
      </c>
      <c r="L318" s="66">
        <v>93.86160714285714</v>
      </c>
      <c r="M318" s="67">
        <v>99.34640522875817</v>
      </c>
      <c r="N318" s="92">
        <f t="shared" si="51"/>
        <v>95.5756065447012</v>
      </c>
      <c r="O318" s="68">
        <v>96.10474918906891</v>
      </c>
      <c r="P318" s="59">
        <v>94.8825253</v>
      </c>
      <c r="Q318" s="69">
        <v>97.854340362923</v>
      </c>
      <c r="R318" s="70" t="s">
        <v>1</v>
      </c>
      <c r="S318" s="44">
        <f t="shared" si="52"/>
        <v>96.2203629475698</v>
      </c>
      <c r="T318" s="66">
        <v>99.30555555555554</v>
      </c>
      <c r="U318" s="67">
        <v>100</v>
      </c>
      <c r="V318" s="59">
        <v>100</v>
      </c>
      <c r="W318" s="92">
        <f t="shared" si="53"/>
        <v>99.73958333333333</v>
      </c>
      <c r="X318" s="103">
        <f t="shared" si="54"/>
        <v>96.66630446357509</v>
      </c>
      <c r="Y318" s="52">
        <v>50.27661955166681</v>
      </c>
      <c r="Z318" s="44">
        <f t="shared" si="55"/>
        <v>50.27661955166681</v>
      </c>
      <c r="AA318" s="87">
        <v>77.31958762886609</v>
      </c>
      <c r="AB318" s="93">
        <f t="shared" si="56"/>
        <v>77.31958762886609</v>
      </c>
      <c r="AC318" s="90">
        <v>78.94736842105263</v>
      </c>
      <c r="AD318" s="82">
        <v>100</v>
      </c>
      <c r="AE318" s="94">
        <f t="shared" si="57"/>
        <v>85.4251012145749</v>
      </c>
      <c r="AF318" s="37">
        <f t="shared" si="58"/>
        <v>67.78454390948178</v>
      </c>
      <c r="AG318" s="38">
        <f t="shared" si="59"/>
        <v>75.80089368377708</v>
      </c>
    </row>
    <row r="319" spans="1:33" ht="15">
      <c r="A319" s="17">
        <v>318</v>
      </c>
      <c r="B319" s="18">
        <v>23168</v>
      </c>
      <c r="C319" s="19" t="s">
        <v>121</v>
      </c>
      <c r="D319" s="19" t="s">
        <v>345</v>
      </c>
      <c r="E319" s="20">
        <v>5</v>
      </c>
      <c r="F319" s="50">
        <v>71.9</v>
      </c>
      <c r="G319" s="51">
        <v>79.7664835164835</v>
      </c>
      <c r="H319" s="44">
        <f t="shared" si="48"/>
        <v>74.52216117216116</v>
      </c>
      <c r="I319" s="53">
        <v>10</v>
      </c>
      <c r="J319" s="45">
        <f t="shared" si="49"/>
        <v>10</v>
      </c>
      <c r="K319" s="36">
        <f t="shared" si="50"/>
        <v>48.7132967032967</v>
      </c>
      <c r="L319" s="66">
        <v>50</v>
      </c>
      <c r="M319" s="67">
        <v>89.65517241379311</v>
      </c>
      <c r="N319" s="92">
        <f t="shared" si="51"/>
        <v>62.39224137931035</v>
      </c>
      <c r="O319" s="68">
        <v>85.81218336901404</v>
      </c>
      <c r="P319" s="59">
        <v>95.4197107</v>
      </c>
      <c r="Q319" s="69">
        <v>92.43146603098927</v>
      </c>
      <c r="R319" s="70">
        <v>42.857142857142854</v>
      </c>
      <c r="S319" s="44">
        <f t="shared" si="52"/>
        <v>79.13012573928653</v>
      </c>
      <c r="T319" s="66">
        <v>93.47222222222223</v>
      </c>
      <c r="U319" s="59">
        <v>47</v>
      </c>
      <c r="V319" s="59">
        <v>90</v>
      </c>
      <c r="W319" s="92">
        <f t="shared" si="53"/>
        <v>80.55208333333334</v>
      </c>
      <c r="X319" s="103">
        <f t="shared" si="54"/>
        <v>72.71936351410542</v>
      </c>
      <c r="Y319" s="52">
        <v>100</v>
      </c>
      <c r="Z319" s="44">
        <f t="shared" si="55"/>
        <v>100</v>
      </c>
      <c r="AA319" s="87">
        <v>84.62980318650429</v>
      </c>
      <c r="AB319" s="93">
        <f t="shared" si="56"/>
        <v>84.62980318650429</v>
      </c>
      <c r="AC319" s="90">
        <v>81.57894736842105</v>
      </c>
      <c r="AD319" s="82">
        <v>100</v>
      </c>
      <c r="AE319" s="94">
        <f t="shared" si="57"/>
        <v>87.24696356275304</v>
      </c>
      <c r="AF319" s="37">
        <f t="shared" si="58"/>
        <v>92.3969688748582</v>
      </c>
      <c r="AG319" s="38">
        <f t="shared" si="59"/>
        <v>75.78919229624479</v>
      </c>
    </row>
    <row r="320" spans="1:33" ht="15">
      <c r="A320" s="17">
        <v>319</v>
      </c>
      <c r="B320" s="18">
        <v>25743</v>
      </c>
      <c r="C320" s="19" t="s">
        <v>21</v>
      </c>
      <c r="D320" s="19" t="s">
        <v>316</v>
      </c>
      <c r="E320" s="20">
        <v>6</v>
      </c>
      <c r="F320" s="50">
        <v>92.5</v>
      </c>
      <c r="G320" s="51">
        <v>86.23829873829875</v>
      </c>
      <c r="H320" s="44">
        <f t="shared" si="48"/>
        <v>90.41276624609958</v>
      </c>
      <c r="I320" s="53">
        <v>5</v>
      </c>
      <c r="J320" s="45">
        <f t="shared" si="49"/>
        <v>5</v>
      </c>
      <c r="K320" s="36">
        <f t="shared" si="50"/>
        <v>56.247659747659746</v>
      </c>
      <c r="L320" s="66">
        <v>50.174216027874564</v>
      </c>
      <c r="M320" s="67">
        <v>96.11111111111111</v>
      </c>
      <c r="N320" s="92">
        <f t="shared" si="51"/>
        <v>64.52949574138599</v>
      </c>
      <c r="O320" s="68">
        <v>63.949443413729135</v>
      </c>
      <c r="P320" s="59">
        <v>98.9655473</v>
      </c>
      <c r="Q320" s="69">
        <v>96.93760073681787</v>
      </c>
      <c r="R320" s="70">
        <v>100</v>
      </c>
      <c r="S320" s="44">
        <f t="shared" si="52"/>
        <v>89.96314786263676</v>
      </c>
      <c r="T320" s="66">
        <v>97.22222222222221</v>
      </c>
      <c r="U320" s="59">
        <v>60.71428571428571</v>
      </c>
      <c r="V320" s="59">
        <v>100</v>
      </c>
      <c r="W320" s="92">
        <f t="shared" si="53"/>
        <v>89.13690476190476</v>
      </c>
      <c r="X320" s="103">
        <f t="shared" si="54"/>
        <v>79.62443839399005</v>
      </c>
      <c r="Y320" s="52">
        <v>83.43020833333334</v>
      </c>
      <c r="Z320" s="44">
        <f t="shared" si="55"/>
        <v>83.43020833333334</v>
      </c>
      <c r="AA320" s="87">
        <v>72.63355201499543</v>
      </c>
      <c r="AB320" s="93">
        <f t="shared" si="56"/>
        <v>72.63355201499543</v>
      </c>
      <c r="AC320" s="90">
        <v>78.94736842105263</v>
      </c>
      <c r="AD320" s="82">
        <v>100</v>
      </c>
      <c r="AE320" s="94">
        <f t="shared" si="57"/>
        <v>85.4251012145749</v>
      </c>
      <c r="AF320" s="37">
        <f t="shared" si="58"/>
        <v>81.64930084811081</v>
      </c>
      <c r="AG320" s="38">
        <f t="shared" si="59"/>
        <v>75.75902764637229</v>
      </c>
    </row>
    <row r="321" spans="1:33" ht="15">
      <c r="A321" s="17">
        <v>320</v>
      </c>
      <c r="B321" s="18">
        <v>17042</v>
      </c>
      <c r="C321" s="19" t="s">
        <v>47</v>
      </c>
      <c r="D321" s="19" t="s">
        <v>324</v>
      </c>
      <c r="E321" s="20">
        <v>6</v>
      </c>
      <c r="F321" s="50">
        <v>64.7</v>
      </c>
      <c r="G321" s="51">
        <v>65.0925925925926</v>
      </c>
      <c r="H321" s="44">
        <f t="shared" si="48"/>
        <v>64.83086419753087</v>
      </c>
      <c r="I321" s="53">
        <v>21.000000000000004</v>
      </c>
      <c r="J321" s="45">
        <f t="shared" si="49"/>
        <v>21.000000000000004</v>
      </c>
      <c r="K321" s="36">
        <f t="shared" si="50"/>
        <v>47.29851851851852</v>
      </c>
      <c r="L321" s="66">
        <v>85.32818532818533</v>
      </c>
      <c r="M321" s="67">
        <v>98.66666666666667</v>
      </c>
      <c r="N321" s="92">
        <f t="shared" si="51"/>
        <v>89.49646074646074</v>
      </c>
      <c r="O321" s="68">
        <v>89.5579656499073</v>
      </c>
      <c r="P321" s="59">
        <v>95.32749514999999</v>
      </c>
      <c r="Q321" s="69">
        <v>96.29277566539925</v>
      </c>
      <c r="R321" s="70">
        <v>100</v>
      </c>
      <c r="S321" s="44">
        <f t="shared" si="52"/>
        <v>95.29455911632664</v>
      </c>
      <c r="T321" s="66">
        <v>87.22222222222223</v>
      </c>
      <c r="U321" s="59">
        <v>50</v>
      </c>
      <c r="V321" s="59">
        <v>100</v>
      </c>
      <c r="W321" s="92">
        <f t="shared" si="53"/>
        <v>82.70833333333334</v>
      </c>
      <c r="X321" s="103">
        <f t="shared" si="54"/>
        <v>90.45807461178163</v>
      </c>
      <c r="Y321" s="52">
        <v>50.32034060846561</v>
      </c>
      <c r="Z321" s="44">
        <f t="shared" si="55"/>
        <v>50.32034060846561</v>
      </c>
      <c r="AA321" s="87">
        <v>99.7188378631679</v>
      </c>
      <c r="AB321" s="93">
        <f t="shared" si="56"/>
        <v>99.7188378631679</v>
      </c>
      <c r="AC321" s="90">
        <v>89.47368421052632</v>
      </c>
      <c r="AD321" s="82">
        <v>100</v>
      </c>
      <c r="AE321" s="94">
        <f t="shared" si="57"/>
        <v>92.71255060728745</v>
      </c>
      <c r="AF321" s="37">
        <f t="shared" si="58"/>
        <v>75.21247074039073</v>
      </c>
      <c r="AG321" s="38">
        <f t="shared" si="59"/>
        <v>75.72792184457265</v>
      </c>
    </row>
    <row r="322" spans="1:33" ht="15">
      <c r="A322" s="17">
        <v>321</v>
      </c>
      <c r="B322" s="18">
        <v>19397</v>
      </c>
      <c r="C322" s="19" t="s">
        <v>151</v>
      </c>
      <c r="D322" s="19" t="s">
        <v>326</v>
      </c>
      <c r="E322" s="20">
        <v>6</v>
      </c>
      <c r="F322" s="50">
        <v>92.75</v>
      </c>
      <c r="G322" s="51">
        <v>85.19179894179894</v>
      </c>
      <c r="H322" s="44">
        <f aca="true" t="shared" si="60" ref="H322:H385">(F322*(8/12))+(G322*(4/12))</f>
        <v>90.2305996472663</v>
      </c>
      <c r="I322" s="53">
        <v>10</v>
      </c>
      <c r="J322" s="45">
        <f aca="true" t="shared" si="61" ref="J322:J385">I322</f>
        <v>10</v>
      </c>
      <c r="K322" s="36">
        <f aca="true" t="shared" si="62" ref="K322:K385">(H322*(12/20))+(J322*(8/20))</f>
        <v>58.13835978835978</v>
      </c>
      <c r="L322" s="66">
        <v>79.08902691511386</v>
      </c>
      <c r="M322" s="67">
        <v>98.03149606299213</v>
      </c>
      <c r="N322" s="92">
        <f aca="true" t="shared" si="63" ref="N322:N385">(L322*(11/16))+(M322*(5/16))</f>
        <v>85.00854852382582</v>
      </c>
      <c r="O322" s="68">
        <v>85.82218856895233</v>
      </c>
      <c r="P322" s="59">
        <v>98.0202651</v>
      </c>
      <c r="Q322" s="69">
        <v>79.48955058257813</v>
      </c>
      <c r="R322" s="70" t="s">
        <v>1</v>
      </c>
      <c r="S322" s="44">
        <f aca="true" t="shared" si="64" ref="S322:S385">IF((R322=("N/A")),((O322*(5.33/16))+(P322*(5.33/16))+(Q322*(5.33/16))),((O322*(4/16))+(P322*(4/16))+(Q322*(4/16))+(R322*(4/16))))</f>
        <v>87.72247391629108</v>
      </c>
      <c r="T322" s="66">
        <v>95.13888888888889</v>
      </c>
      <c r="U322" s="59">
        <v>20</v>
      </c>
      <c r="V322" s="59">
        <v>100</v>
      </c>
      <c r="W322" s="92">
        <f aca="true" t="shared" si="65" ref="W322:W385">(T322*(3/8))+(U322*(2/8))+(V322*(3/8))</f>
        <v>78.17708333333333</v>
      </c>
      <c r="X322" s="103">
        <f aca="true" t="shared" si="66" ref="X322:X385">(N322*(16/40))+(S322*(16/40))+(W322*(8/40))</f>
        <v>84.72782564271343</v>
      </c>
      <c r="Y322" s="52">
        <v>50.41526785714285</v>
      </c>
      <c r="Z322" s="44">
        <f aca="true" t="shared" si="67" ref="Z322:Z385">Y322</f>
        <v>50.41526785714285</v>
      </c>
      <c r="AA322" s="87">
        <v>90.25304592314913</v>
      </c>
      <c r="AB322" s="93">
        <f aca="true" t="shared" si="68" ref="AB322:AB385">AA322</f>
        <v>90.25304592314913</v>
      </c>
      <c r="AC322" s="90">
        <v>100</v>
      </c>
      <c r="AD322" s="82">
        <v>100</v>
      </c>
      <c r="AE322" s="94">
        <f aca="true" t="shared" si="69" ref="AE322:AE385">(AC322*(9/13))+(AD322*(4/13))</f>
        <v>100</v>
      </c>
      <c r="AF322" s="37">
        <f aca="true" t="shared" si="70" ref="AF322:AF385">(Z322*(18/40))+(AB322*(9/40))+(AE322*(13/40))</f>
        <v>75.49380586842284</v>
      </c>
      <c r="AG322" s="38">
        <f aca="true" t="shared" si="71" ref="AG322:AG385">(K322*(20/100))+(X322*(40/100))+(AF322*(40/100))</f>
        <v>75.71632456212646</v>
      </c>
    </row>
    <row r="323" spans="1:33" ht="15">
      <c r="A323" s="17">
        <v>322</v>
      </c>
      <c r="B323" s="18">
        <v>15189</v>
      </c>
      <c r="C323" s="19" t="s">
        <v>19</v>
      </c>
      <c r="D323" s="19" t="s">
        <v>290</v>
      </c>
      <c r="E323" s="20">
        <v>6</v>
      </c>
      <c r="F323" s="50">
        <v>48.55</v>
      </c>
      <c r="G323" s="51">
        <v>89.58638583638583</v>
      </c>
      <c r="H323" s="44">
        <f t="shared" si="60"/>
        <v>62.22879527879527</v>
      </c>
      <c r="I323" s="53">
        <v>5</v>
      </c>
      <c r="J323" s="45">
        <f t="shared" si="61"/>
        <v>5</v>
      </c>
      <c r="K323" s="36">
        <f t="shared" si="62"/>
        <v>39.33727716727716</v>
      </c>
      <c r="L323" s="66">
        <v>70.43478260869564</v>
      </c>
      <c r="M323" s="67">
        <v>98.83720930232558</v>
      </c>
      <c r="N323" s="92">
        <f t="shared" si="63"/>
        <v>79.31054095045499</v>
      </c>
      <c r="O323" s="68">
        <v>93.76200237391056</v>
      </c>
      <c r="P323" s="59">
        <v>96.24557435</v>
      </c>
      <c r="Q323" s="69">
        <v>98.52337981952421</v>
      </c>
      <c r="R323" s="70" t="s">
        <v>1</v>
      </c>
      <c r="S323" s="44">
        <f t="shared" si="64"/>
        <v>96.1168748985317</v>
      </c>
      <c r="T323" s="66">
        <v>99.30555555555554</v>
      </c>
      <c r="U323" s="67">
        <v>65</v>
      </c>
      <c r="V323" s="59">
        <v>100</v>
      </c>
      <c r="W323" s="92">
        <f t="shared" si="65"/>
        <v>90.98958333333333</v>
      </c>
      <c r="X323" s="103">
        <f t="shared" si="66"/>
        <v>88.36888300626136</v>
      </c>
      <c r="Y323" s="52">
        <v>100</v>
      </c>
      <c r="Z323" s="44">
        <f t="shared" si="67"/>
        <v>100</v>
      </c>
      <c r="AA323" s="87">
        <v>56.13870665417065</v>
      </c>
      <c r="AB323" s="93">
        <f t="shared" si="68"/>
        <v>56.13870665417065</v>
      </c>
      <c r="AC323" s="90">
        <v>60.526315789473685</v>
      </c>
      <c r="AD323" s="82">
        <v>100</v>
      </c>
      <c r="AE323" s="94">
        <f t="shared" si="69"/>
        <v>72.67206477732793</v>
      </c>
      <c r="AF323" s="37">
        <f t="shared" si="70"/>
        <v>81.24963004981997</v>
      </c>
      <c r="AG323" s="38">
        <f t="shared" si="71"/>
        <v>75.71486065588797</v>
      </c>
    </row>
    <row r="324" spans="1:33" ht="15">
      <c r="A324" s="17">
        <v>323</v>
      </c>
      <c r="B324" s="18">
        <v>25740</v>
      </c>
      <c r="C324" s="19" t="s">
        <v>21</v>
      </c>
      <c r="D324" s="19" t="s">
        <v>706</v>
      </c>
      <c r="E324" s="20">
        <v>5</v>
      </c>
      <c r="F324" s="50">
        <v>83.5</v>
      </c>
      <c r="G324" s="51">
        <v>78.33333333333333</v>
      </c>
      <c r="H324" s="44">
        <f t="shared" si="60"/>
        <v>81.77777777777777</v>
      </c>
      <c r="I324" s="53">
        <v>21.000000000000004</v>
      </c>
      <c r="J324" s="45">
        <f t="shared" si="61"/>
        <v>21.000000000000004</v>
      </c>
      <c r="K324" s="36">
        <f t="shared" si="62"/>
        <v>57.46666666666667</v>
      </c>
      <c r="L324" s="66">
        <v>76.84563758389262</v>
      </c>
      <c r="M324" s="67">
        <v>93.573264781491</v>
      </c>
      <c r="N324" s="92">
        <f t="shared" si="63"/>
        <v>82.07302108314212</v>
      </c>
      <c r="O324" s="68">
        <v>95.15320453292395</v>
      </c>
      <c r="P324" s="59">
        <v>97.7494584</v>
      </c>
      <c r="Q324" s="69">
        <v>96.54628330995793</v>
      </c>
      <c r="R324" s="70" t="s">
        <v>1</v>
      </c>
      <c r="S324" s="44">
        <f t="shared" si="64"/>
        <v>96.42268021716004</v>
      </c>
      <c r="T324" s="66">
        <v>96.80555555555556</v>
      </c>
      <c r="U324" s="67">
        <v>100</v>
      </c>
      <c r="V324" s="59">
        <v>100</v>
      </c>
      <c r="W324" s="92">
        <f t="shared" si="65"/>
        <v>98.80208333333334</v>
      </c>
      <c r="X324" s="103">
        <f t="shared" si="66"/>
        <v>91.15869718678753</v>
      </c>
      <c r="Y324" s="52">
        <v>66.95555555555556</v>
      </c>
      <c r="Z324" s="44">
        <f t="shared" si="67"/>
        <v>66.95555555555556</v>
      </c>
      <c r="AA324" s="87">
        <v>77.13214620431123</v>
      </c>
      <c r="AB324" s="93">
        <f t="shared" si="68"/>
        <v>77.13214620431123</v>
      </c>
      <c r="AC324" s="90">
        <v>52.63157894736842</v>
      </c>
      <c r="AD324" s="82">
        <v>100</v>
      </c>
      <c r="AE324" s="94">
        <f t="shared" si="69"/>
        <v>67.20647773279352</v>
      </c>
      <c r="AF324" s="37">
        <f t="shared" si="70"/>
        <v>69.32683815912792</v>
      </c>
      <c r="AG324" s="38">
        <f t="shared" si="71"/>
        <v>75.68754747169952</v>
      </c>
    </row>
    <row r="325" spans="1:33" ht="15">
      <c r="A325" s="17">
        <v>324</v>
      </c>
      <c r="B325" s="18">
        <v>52250</v>
      </c>
      <c r="C325" s="19" t="s">
        <v>34</v>
      </c>
      <c r="D325" s="19" t="s">
        <v>330</v>
      </c>
      <c r="E325" s="20">
        <v>6</v>
      </c>
      <c r="F325" s="50">
        <v>62.85</v>
      </c>
      <c r="G325" s="51">
        <v>98.47222222222221</v>
      </c>
      <c r="H325" s="44">
        <f t="shared" si="60"/>
        <v>74.72407407407407</v>
      </c>
      <c r="I325" s="53">
        <v>5</v>
      </c>
      <c r="J325" s="45">
        <f t="shared" si="61"/>
        <v>5</v>
      </c>
      <c r="K325" s="36">
        <f t="shared" si="62"/>
        <v>46.834444444444436</v>
      </c>
      <c r="L325" s="66">
        <v>34.61538461538461</v>
      </c>
      <c r="M325" s="67">
        <v>96.51162790697676</v>
      </c>
      <c r="N325" s="92">
        <f t="shared" si="63"/>
        <v>53.95796064400716</v>
      </c>
      <c r="O325" s="68">
        <v>65.12518207319235</v>
      </c>
      <c r="P325" s="59">
        <v>83.9956888</v>
      </c>
      <c r="Q325" s="69">
        <v>93.74382614422127</v>
      </c>
      <c r="R325" s="70" t="s">
        <v>1</v>
      </c>
      <c r="S325" s="44">
        <f t="shared" si="64"/>
        <v>80.90430219392591</v>
      </c>
      <c r="T325" s="66">
        <v>97.91666666666666</v>
      </c>
      <c r="U325" s="59">
        <v>65</v>
      </c>
      <c r="V325" s="59">
        <v>100</v>
      </c>
      <c r="W325" s="92">
        <f t="shared" si="65"/>
        <v>90.46875</v>
      </c>
      <c r="X325" s="103">
        <f t="shared" si="66"/>
        <v>72.03865513517323</v>
      </c>
      <c r="Y325" s="52">
        <v>100</v>
      </c>
      <c r="Z325" s="44">
        <f t="shared" si="67"/>
        <v>100</v>
      </c>
      <c r="AA325" s="87">
        <v>87.91002811621377</v>
      </c>
      <c r="AB325" s="93">
        <f t="shared" si="68"/>
        <v>87.91002811621377</v>
      </c>
      <c r="AC325" s="90">
        <v>84.21052631578947</v>
      </c>
      <c r="AD325" s="82">
        <v>100</v>
      </c>
      <c r="AE325" s="94">
        <f t="shared" si="69"/>
        <v>89.06882591093117</v>
      </c>
      <c r="AF325" s="37">
        <f t="shared" si="70"/>
        <v>93.72712474720073</v>
      </c>
      <c r="AG325" s="38">
        <f t="shared" si="71"/>
        <v>75.67320084183848</v>
      </c>
    </row>
    <row r="326" spans="1:33" ht="15">
      <c r="A326" s="17">
        <v>325</v>
      </c>
      <c r="B326" s="18">
        <v>47460</v>
      </c>
      <c r="C326" s="19" t="s">
        <v>167</v>
      </c>
      <c r="D326" s="19" t="s">
        <v>347</v>
      </c>
      <c r="E326" s="20">
        <v>6</v>
      </c>
      <c r="F326" s="50">
        <v>59.05</v>
      </c>
      <c r="G326" s="51">
        <v>75.95085470085469</v>
      </c>
      <c r="H326" s="44">
        <f t="shared" si="60"/>
        <v>64.68361823361822</v>
      </c>
      <c r="I326" s="53">
        <v>10</v>
      </c>
      <c r="J326" s="45">
        <f t="shared" si="61"/>
        <v>10</v>
      </c>
      <c r="K326" s="36">
        <f t="shared" si="62"/>
        <v>42.81017094017093</v>
      </c>
      <c r="L326" s="66">
        <v>98.36065573770492</v>
      </c>
      <c r="M326" s="67">
        <v>63.55932203389831</v>
      </c>
      <c r="N326" s="92">
        <f t="shared" si="63"/>
        <v>87.48523895526534</v>
      </c>
      <c r="O326" s="68">
        <v>98.76075570520015</v>
      </c>
      <c r="P326" s="59">
        <v>61.4267962</v>
      </c>
      <c r="Q326" s="69">
        <v>95.68466280590323</v>
      </c>
      <c r="R326" s="70" t="s">
        <v>1</v>
      </c>
      <c r="S326" s="44">
        <f t="shared" si="64"/>
        <v>85.23743152563631</v>
      </c>
      <c r="T326" s="66">
        <v>95.83333333333334</v>
      </c>
      <c r="U326" s="59">
        <v>47.5</v>
      </c>
      <c r="V326" s="59">
        <v>80</v>
      </c>
      <c r="W326" s="92">
        <f t="shared" si="65"/>
        <v>77.8125</v>
      </c>
      <c r="X326" s="103">
        <f t="shared" si="66"/>
        <v>84.65156819236066</v>
      </c>
      <c r="Y326" s="52">
        <v>100</v>
      </c>
      <c r="Z326" s="44">
        <f t="shared" si="67"/>
        <v>100</v>
      </c>
      <c r="AA326" s="87">
        <v>73.57075913776949</v>
      </c>
      <c r="AB326" s="93">
        <f t="shared" si="68"/>
        <v>73.57075913776949</v>
      </c>
      <c r="AC326" s="90">
        <v>50</v>
      </c>
      <c r="AD326" s="82">
        <v>100</v>
      </c>
      <c r="AE326" s="94">
        <f t="shared" si="69"/>
        <v>65.38461538461539</v>
      </c>
      <c r="AF326" s="37">
        <f t="shared" si="70"/>
        <v>82.80342080599813</v>
      </c>
      <c r="AG326" s="38">
        <f t="shared" si="71"/>
        <v>75.5440297873777</v>
      </c>
    </row>
    <row r="327" spans="1:33" ht="15">
      <c r="A327" s="17">
        <v>326</v>
      </c>
      <c r="B327" s="18">
        <v>15442</v>
      </c>
      <c r="C327" s="19" t="s">
        <v>19</v>
      </c>
      <c r="D327" s="19" t="s">
        <v>332</v>
      </c>
      <c r="E327" s="20">
        <v>6</v>
      </c>
      <c r="F327" s="50">
        <v>85.9</v>
      </c>
      <c r="G327" s="51">
        <v>82.1113146113146</v>
      </c>
      <c r="H327" s="44">
        <f t="shared" si="60"/>
        <v>84.6371048704382</v>
      </c>
      <c r="I327" s="53">
        <v>21.000000000000004</v>
      </c>
      <c r="J327" s="45">
        <f t="shared" si="61"/>
        <v>21.000000000000004</v>
      </c>
      <c r="K327" s="36">
        <f t="shared" si="62"/>
        <v>59.18226292226292</v>
      </c>
      <c r="L327" s="66">
        <v>27.058823529411768</v>
      </c>
      <c r="M327" s="67">
        <v>53.84615384615385</v>
      </c>
      <c r="N327" s="92">
        <f t="shared" si="63"/>
        <v>35.42986425339367</v>
      </c>
      <c r="O327" s="68">
        <v>77.55939988764418</v>
      </c>
      <c r="P327" s="59">
        <v>98.1680339</v>
      </c>
      <c r="Q327" s="69">
        <v>98.08917197452229</v>
      </c>
      <c r="R327" s="70" t="s">
        <v>1</v>
      </c>
      <c r="S327" s="44">
        <f t="shared" si="64"/>
        <v>91.2151567945217</v>
      </c>
      <c r="T327" s="66">
        <v>90.69444444444444</v>
      </c>
      <c r="U327" s="59">
        <v>65</v>
      </c>
      <c r="V327" s="59">
        <v>100</v>
      </c>
      <c r="W327" s="92">
        <f t="shared" si="65"/>
        <v>87.76041666666666</v>
      </c>
      <c r="X327" s="103">
        <f t="shared" si="66"/>
        <v>68.21009175249948</v>
      </c>
      <c r="Y327" s="52">
        <v>100</v>
      </c>
      <c r="Z327" s="44">
        <f t="shared" si="67"/>
        <v>100</v>
      </c>
      <c r="AA327" s="87">
        <v>78.2567947516402</v>
      </c>
      <c r="AB327" s="93">
        <f t="shared" si="68"/>
        <v>78.2567947516402</v>
      </c>
      <c r="AC327" s="90">
        <v>81.57894736842105</v>
      </c>
      <c r="AD327" s="82">
        <v>100</v>
      </c>
      <c r="AE327" s="94">
        <f t="shared" si="69"/>
        <v>87.24696356275304</v>
      </c>
      <c r="AF327" s="37">
        <f t="shared" si="70"/>
        <v>90.96304197701379</v>
      </c>
      <c r="AG327" s="38">
        <f t="shared" si="71"/>
        <v>75.5057060762579</v>
      </c>
    </row>
    <row r="328" spans="1:33" ht="15">
      <c r="A328" s="17">
        <v>327</v>
      </c>
      <c r="B328" s="18">
        <v>66682</v>
      </c>
      <c r="C328" s="19" t="s">
        <v>51</v>
      </c>
      <c r="D328" s="19" t="s">
        <v>336</v>
      </c>
      <c r="E328" s="20">
        <v>5</v>
      </c>
      <c r="F328" s="50">
        <v>48.25</v>
      </c>
      <c r="G328" s="51">
        <v>94.60826210826211</v>
      </c>
      <c r="H328" s="44">
        <f t="shared" si="60"/>
        <v>63.70275403608737</v>
      </c>
      <c r="I328" s="53">
        <v>21.000000000000004</v>
      </c>
      <c r="J328" s="45">
        <f t="shared" si="61"/>
        <v>21.000000000000004</v>
      </c>
      <c r="K328" s="36">
        <f t="shared" si="62"/>
        <v>46.62165242165243</v>
      </c>
      <c r="L328" s="66">
        <v>38.13333333333333</v>
      </c>
      <c r="M328" s="67">
        <v>88.48167539267016</v>
      </c>
      <c r="N328" s="92">
        <f t="shared" si="63"/>
        <v>53.86719022687609</v>
      </c>
      <c r="O328" s="68">
        <v>79.8754295532646</v>
      </c>
      <c r="P328" s="59">
        <v>90.96758279999999</v>
      </c>
      <c r="Q328" s="69">
        <v>96.58406831863363</v>
      </c>
      <c r="R328" s="70">
        <v>100</v>
      </c>
      <c r="S328" s="44">
        <f t="shared" si="64"/>
        <v>91.85677016797456</v>
      </c>
      <c r="T328" s="66">
        <v>100</v>
      </c>
      <c r="U328" s="59">
        <v>65</v>
      </c>
      <c r="V328" s="59">
        <v>100</v>
      </c>
      <c r="W328" s="92">
        <f t="shared" si="65"/>
        <v>91.25</v>
      </c>
      <c r="X328" s="103">
        <f t="shared" si="66"/>
        <v>76.53958415794025</v>
      </c>
      <c r="Y328" s="52">
        <v>83.46770833333333</v>
      </c>
      <c r="Z328" s="44">
        <f t="shared" si="67"/>
        <v>83.46770833333333</v>
      </c>
      <c r="AA328" s="87">
        <v>86.22305529522033</v>
      </c>
      <c r="AB328" s="93">
        <f t="shared" si="68"/>
        <v>86.22305529522033</v>
      </c>
      <c r="AC328" s="90">
        <v>97.36842105263158</v>
      </c>
      <c r="AD328" s="82">
        <v>100</v>
      </c>
      <c r="AE328" s="94">
        <f t="shared" si="69"/>
        <v>98.17813765182186</v>
      </c>
      <c r="AF328" s="37">
        <f t="shared" si="70"/>
        <v>88.86855092826669</v>
      </c>
      <c r="AG328" s="38">
        <f t="shared" si="71"/>
        <v>75.48758451881326</v>
      </c>
    </row>
    <row r="329" spans="1:33" ht="15">
      <c r="A329" s="17">
        <v>328</v>
      </c>
      <c r="B329" s="18">
        <v>25845</v>
      </c>
      <c r="C329" s="19" t="s">
        <v>21</v>
      </c>
      <c r="D329" s="19" t="s">
        <v>656</v>
      </c>
      <c r="E329" s="20">
        <v>6</v>
      </c>
      <c r="F329" s="50">
        <v>76</v>
      </c>
      <c r="G329" s="51">
        <v>78.33689458689459</v>
      </c>
      <c r="H329" s="44">
        <f t="shared" si="60"/>
        <v>76.7789648622982</v>
      </c>
      <c r="I329" s="53">
        <v>26</v>
      </c>
      <c r="J329" s="45">
        <f t="shared" si="61"/>
        <v>26</v>
      </c>
      <c r="K329" s="36">
        <f t="shared" si="62"/>
        <v>56.467378917378916</v>
      </c>
      <c r="L329" s="66">
        <v>89.72602739726028</v>
      </c>
      <c r="M329" s="67">
        <v>99.3975903614458</v>
      </c>
      <c r="N329" s="92">
        <f t="shared" si="63"/>
        <v>92.74839082356826</v>
      </c>
      <c r="O329" s="68">
        <v>96.85841317984422</v>
      </c>
      <c r="P329" s="59">
        <v>99.8779009</v>
      </c>
      <c r="Q329" s="69">
        <v>98.83720930232558</v>
      </c>
      <c r="R329" s="70">
        <v>100</v>
      </c>
      <c r="S329" s="44">
        <f t="shared" si="64"/>
        <v>98.89338084554245</v>
      </c>
      <c r="T329" s="66">
        <v>79.16666666666666</v>
      </c>
      <c r="U329" s="59">
        <v>20</v>
      </c>
      <c r="V329" s="59">
        <v>90</v>
      </c>
      <c r="W329" s="92">
        <f t="shared" si="65"/>
        <v>68.4375</v>
      </c>
      <c r="X329" s="103">
        <f t="shared" si="66"/>
        <v>90.3442086676443</v>
      </c>
      <c r="Y329" s="52">
        <v>66.90535714285714</v>
      </c>
      <c r="Z329" s="44">
        <f t="shared" si="67"/>
        <v>66.90535714285714</v>
      </c>
      <c r="AA329" s="87">
        <v>62.324273664479946</v>
      </c>
      <c r="AB329" s="93">
        <f t="shared" si="68"/>
        <v>62.324273664479946</v>
      </c>
      <c r="AC329" s="90">
        <v>71.05263157894737</v>
      </c>
      <c r="AD329" s="82">
        <v>100</v>
      </c>
      <c r="AE329" s="94">
        <f t="shared" si="69"/>
        <v>79.95951417004049</v>
      </c>
      <c r="AF329" s="37">
        <f t="shared" si="70"/>
        <v>70.11721439405686</v>
      </c>
      <c r="AG329" s="38">
        <f t="shared" si="71"/>
        <v>75.47804500815624</v>
      </c>
    </row>
    <row r="330" spans="1:33" ht="15">
      <c r="A330" s="17">
        <v>329</v>
      </c>
      <c r="B330" s="18">
        <v>15723</v>
      </c>
      <c r="C330" s="19" t="s">
        <v>19</v>
      </c>
      <c r="D330" s="19" t="s">
        <v>334</v>
      </c>
      <c r="E330" s="20">
        <v>6</v>
      </c>
      <c r="F330" s="50">
        <v>89.45</v>
      </c>
      <c r="G330" s="51">
        <v>87.23137973137973</v>
      </c>
      <c r="H330" s="44">
        <f t="shared" si="60"/>
        <v>88.71045991045992</v>
      </c>
      <c r="I330" s="53">
        <v>0</v>
      </c>
      <c r="J330" s="45">
        <f t="shared" si="61"/>
        <v>0</v>
      </c>
      <c r="K330" s="36">
        <f t="shared" si="62"/>
        <v>53.22627594627595</v>
      </c>
      <c r="L330" s="66">
        <v>48.71794871794872</v>
      </c>
      <c r="M330" s="67">
        <v>79.50819672131148</v>
      </c>
      <c r="N330" s="92">
        <f t="shared" si="63"/>
        <v>58.339901218999586</v>
      </c>
      <c r="O330" s="68">
        <v>93.74304404940294</v>
      </c>
      <c r="P330" s="59">
        <v>98.64683165000001</v>
      </c>
      <c r="Q330" s="69">
        <v>99.61977186311786</v>
      </c>
      <c r="R330" s="70" t="s">
        <v>1</v>
      </c>
      <c r="S330" s="44">
        <f t="shared" si="64"/>
        <v>97.27571384426474</v>
      </c>
      <c r="T330" s="66">
        <v>91.11111111111111</v>
      </c>
      <c r="U330" s="59">
        <v>50</v>
      </c>
      <c r="V330" s="59">
        <v>100</v>
      </c>
      <c r="W330" s="92">
        <f t="shared" si="65"/>
        <v>84.16666666666667</v>
      </c>
      <c r="X330" s="103">
        <f t="shared" si="66"/>
        <v>79.07957935863908</v>
      </c>
      <c r="Y330" s="52">
        <v>83.48125</v>
      </c>
      <c r="Z330" s="44">
        <f t="shared" si="67"/>
        <v>83.48125</v>
      </c>
      <c r="AA330" s="87">
        <v>75.82005623242745</v>
      </c>
      <c r="AB330" s="93">
        <f t="shared" si="68"/>
        <v>75.82005623242745</v>
      </c>
      <c r="AC330" s="90">
        <v>81.57894736842105</v>
      </c>
      <c r="AD330" s="82">
        <v>100</v>
      </c>
      <c r="AE330" s="94">
        <f t="shared" si="69"/>
        <v>87.24696356275304</v>
      </c>
      <c r="AF330" s="37">
        <f t="shared" si="70"/>
        <v>82.98133831019092</v>
      </c>
      <c r="AG330" s="38">
        <f t="shared" si="71"/>
        <v>75.46962225678719</v>
      </c>
    </row>
    <row r="331" spans="1:33" ht="15">
      <c r="A331" s="17">
        <v>330</v>
      </c>
      <c r="B331" s="18">
        <v>50686</v>
      </c>
      <c r="C331" s="19" t="s">
        <v>9</v>
      </c>
      <c r="D331" s="19" t="s">
        <v>355</v>
      </c>
      <c r="E331" s="20">
        <v>6</v>
      </c>
      <c r="F331" s="50">
        <v>0</v>
      </c>
      <c r="G331" s="51">
        <v>81.260175010175</v>
      </c>
      <c r="H331" s="44">
        <f t="shared" si="60"/>
        <v>27.086725003391667</v>
      </c>
      <c r="I331" s="53">
        <v>5</v>
      </c>
      <c r="J331" s="45">
        <f t="shared" si="61"/>
        <v>5</v>
      </c>
      <c r="K331" s="36">
        <f t="shared" si="62"/>
        <v>18.252035002035</v>
      </c>
      <c r="L331" s="66">
        <v>90</v>
      </c>
      <c r="M331" s="67">
        <v>100</v>
      </c>
      <c r="N331" s="92">
        <f t="shared" si="63"/>
        <v>93.125</v>
      </c>
      <c r="O331" s="68">
        <v>86.83899752095047</v>
      </c>
      <c r="P331" s="59">
        <v>85.29234190000001</v>
      </c>
      <c r="Q331" s="69">
        <v>97.76119402985076</v>
      </c>
      <c r="R331" s="70" t="s">
        <v>1</v>
      </c>
      <c r="S331" s="44">
        <f t="shared" si="64"/>
        <v>89.90795020579816</v>
      </c>
      <c r="T331" s="66">
        <v>99.30555555555554</v>
      </c>
      <c r="U331" s="59">
        <v>61.25</v>
      </c>
      <c r="V331" s="59">
        <v>90</v>
      </c>
      <c r="W331" s="92">
        <f t="shared" si="65"/>
        <v>86.30208333333333</v>
      </c>
      <c r="X331" s="103">
        <f t="shared" si="66"/>
        <v>90.47359674898594</v>
      </c>
      <c r="Y331" s="52">
        <v>100</v>
      </c>
      <c r="Z331" s="44">
        <f t="shared" si="67"/>
        <v>100</v>
      </c>
      <c r="AA331" s="87">
        <v>75.07029053420813</v>
      </c>
      <c r="AB331" s="93">
        <f t="shared" si="68"/>
        <v>75.07029053420813</v>
      </c>
      <c r="AC331" s="90">
        <v>76.31578947368422</v>
      </c>
      <c r="AD331" s="82">
        <v>100</v>
      </c>
      <c r="AE331" s="94">
        <f t="shared" si="69"/>
        <v>83.60323886639677</v>
      </c>
      <c r="AF331" s="37">
        <f t="shared" si="70"/>
        <v>89.06186800177578</v>
      </c>
      <c r="AG331" s="38">
        <f t="shared" si="71"/>
        <v>75.4645929007117</v>
      </c>
    </row>
    <row r="332" spans="1:33" ht="15">
      <c r="A332" s="17">
        <v>331</v>
      </c>
      <c r="B332" s="18">
        <v>68855</v>
      </c>
      <c r="C332" s="19" t="s">
        <v>43</v>
      </c>
      <c r="D332" s="19" t="s">
        <v>333</v>
      </c>
      <c r="E332" s="20">
        <v>6</v>
      </c>
      <c r="F332" s="50">
        <v>60.25</v>
      </c>
      <c r="G332" s="51">
        <v>88.74643874643876</v>
      </c>
      <c r="H332" s="44">
        <f t="shared" si="60"/>
        <v>69.74881291547959</v>
      </c>
      <c r="I332" s="53">
        <v>11</v>
      </c>
      <c r="J332" s="45">
        <f t="shared" si="61"/>
        <v>11</v>
      </c>
      <c r="K332" s="36">
        <f t="shared" si="62"/>
        <v>46.24928774928775</v>
      </c>
      <c r="L332" s="66">
        <v>83.82352941176471</v>
      </c>
      <c r="M332" s="67">
        <v>92.6829268292683</v>
      </c>
      <c r="N332" s="92">
        <f t="shared" si="63"/>
        <v>86.59209110473458</v>
      </c>
      <c r="O332" s="68">
        <v>82.97083470022382</v>
      </c>
      <c r="P332" s="59">
        <v>96.68956915000001</v>
      </c>
      <c r="Q332" s="69">
        <v>98.56115107913669</v>
      </c>
      <c r="R332" s="70" t="s">
        <v>1</v>
      </c>
      <c r="S332" s="44">
        <f t="shared" si="64"/>
        <v>92.68255548584322</v>
      </c>
      <c r="T332" s="66">
        <v>91.11111111111111</v>
      </c>
      <c r="U332" s="59">
        <v>65</v>
      </c>
      <c r="V332" s="59">
        <v>100</v>
      </c>
      <c r="W332" s="92">
        <f t="shared" si="65"/>
        <v>87.91666666666667</v>
      </c>
      <c r="X332" s="103">
        <f t="shared" si="66"/>
        <v>89.29319196956448</v>
      </c>
      <c r="Y332" s="52">
        <v>83.47083333333333</v>
      </c>
      <c r="Z332" s="44">
        <f t="shared" si="67"/>
        <v>83.47083333333333</v>
      </c>
      <c r="AA332" s="87">
        <v>69.54076850984075</v>
      </c>
      <c r="AB332" s="93">
        <f t="shared" si="68"/>
        <v>69.54076850984075</v>
      </c>
      <c r="AC332" s="90">
        <v>57.89473684210527</v>
      </c>
      <c r="AD332" s="82">
        <v>100</v>
      </c>
      <c r="AE332" s="94">
        <f t="shared" si="69"/>
        <v>70.8502024291498</v>
      </c>
      <c r="AF332" s="37">
        <f t="shared" si="70"/>
        <v>76.23486370418786</v>
      </c>
      <c r="AG332" s="38">
        <f t="shared" si="71"/>
        <v>75.46107981935849</v>
      </c>
    </row>
    <row r="333" spans="1:33" ht="15">
      <c r="A333" s="17">
        <v>332</v>
      </c>
      <c r="B333" s="18">
        <v>25178</v>
      </c>
      <c r="C333" s="19" t="s">
        <v>21</v>
      </c>
      <c r="D333" s="19" t="s">
        <v>358</v>
      </c>
      <c r="E333" s="20">
        <v>6</v>
      </c>
      <c r="F333" s="50">
        <v>60.05</v>
      </c>
      <c r="G333" s="51">
        <v>80.58506308506308</v>
      </c>
      <c r="H333" s="44">
        <f t="shared" si="60"/>
        <v>66.89502102835436</v>
      </c>
      <c r="I333" s="53">
        <v>0</v>
      </c>
      <c r="J333" s="45">
        <f t="shared" si="61"/>
        <v>0</v>
      </c>
      <c r="K333" s="36">
        <f t="shared" si="62"/>
        <v>40.137012617012616</v>
      </c>
      <c r="L333" s="66">
        <v>61.68224299065421</v>
      </c>
      <c r="M333" s="67">
        <v>87.09677419354838</v>
      </c>
      <c r="N333" s="92">
        <f t="shared" si="63"/>
        <v>69.62428399155864</v>
      </c>
      <c r="O333" s="68">
        <v>89.83071996229891</v>
      </c>
      <c r="P333" s="59">
        <v>99.35947780000001</v>
      </c>
      <c r="Q333" s="69">
        <v>98.39958699019101</v>
      </c>
      <c r="R333" s="70" t="s">
        <v>1</v>
      </c>
      <c r="S333" s="44">
        <f t="shared" si="64"/>
        <v>95.8033470456732</v>
      </c>
      <c r="T333" s="66">
        <v>99.30555555555554</v>
      </c>
      <c r="U333" s="67">
        <v>65</v>
      </c>
      <c r="V333" s="59">
        <v>100</v>
      </c>
      <c r="W333" s="92">
        <f t="shared" si="65"/>
        <v>90.98958333333333</v>
      </c>
      <c r="X333" s="103">
        <f t="shared" si="66"/>
        <v>84.36896908155941</v>
      </c>
      <c r="Y333" s="52">
        <v>83.46354166666667</v>
      </c>
      <c r="Z333" s="44">
        <f t="shared" si="67"/>
        <v>83.46354166666667</v>
      </c>
      <c r="AA333" s="87">
        <v>89.12839737582017</v>
      </c>
      <c r="AB333" s="93">
        <f t="shared" si="68"/>
        <v>89.12839737582017</v>
      </c>
      <c r="AC333" s="90">
        <v>73.68421052631578</v>
      </c>
      <c r="AD333" s="82">
        <v>100</v>
      </c>
      <c r="AE333" s="94">
        <f t="shared" si="69"/>
        <v>81.78137651821862</v>
      </c>
      <c r="AF333" s="37">
        <f t="shared" si="70"/>
        <v>84.19143052798059</v>
      </c>
      <c r="AG333" s="38">
        <f t="shared" si="71"/>
        <v>75.45156236721853</v>
      </c>
    </row>
    <row r="334" spans="1:33" ht="15">
      <c r="A334" s="17">
        <v>333</v>
      </c>
      <c r="B334" s="18">
        <v>63130</v>
      </c>
      <c r="C334" s="19" t="s">
        <v>39</v>
      </c>
      <c r="D334" s="19" t="s">
        <v>335</v>
      </c>
      <c r="E334" s="20">
        <v>5</v>
      </c>
      <c r="F334" s="50">
        <v>67.65</v>
      </c>
      <c r="G334" s="51">
        <v>78.70115995115995</v>
      </c>
      <c r="H334" s="44">
        <f t="shared" si="60"/>
        <v>71.33371998371999</v>
      </c>
      <c r="I334" s="53">
        <v>21.000000000000004</v>
      </c>
      <c r="J334" s="45">
        <f t="shared" si="61"/>
        <v>21.000000000000004</v>
      </c>
      <c r="K334" s="36">
        <f t="shared" si="62"/>
        <v>51.200231990232</v>
      </c>
      <c r="L334" s="66">
        <v>70.01594896331738</v>
      </c>
      <c r="M334" s="67">
        <v>96.20060790273556</v>
      </c>
      <c r="N334" s="92">
        <f t="shared" si="63"/>
        <v>78.19865488188556</v>
      </c>
      <c r="O334" s="68">
        <v>99.15892454954955</v>
      </c>
      <c r="P334" s="59">
        <v>99.77474600000002</v>
      </c>
      <c r="Q334" s="69">
        <v>97.73913043478261</v>
      </c>
      <c r="R334" s="70" t="s">
        <v>1</v>
      </c>
      <c r="S334" s="44">
        <f t="shared" si="64"/>
        <v>98.82912682790567</v>
      </c>
      <c r="T334" s="66">
        <v>97.08333333333333</v>
      </c>
      <c r="U334" s="59">
        <v>65</v>
      </c>
      <c r="V334" s="59">
        <v>100</v>
      </c>
      <c r="W334" s="92">
        <f t="shared" si="65"/>
        <v>90.15625</v>
      </c>
      <c r="X334" s="103">
        <f t="shared" si="66"/>
        <v>88.84236268391649</v>
      </c>
      <c r="Y334" s="52">
        <v>83.45104166666667</v>
      </c>
      <c r="Z334" s="44">
        <f t="shared" si="67"/>
        <v>83.45104166666667</v>
      </c>
      <c r="AA334" s="87">
        <v>73.57075913776954</v>
      </c>
      <c r="AB334" s="93">
        <f t="shared" si="68"/>
        <v>73.57075913776954</v>
      </c>
      <c r="AC334" s="90">
        <v>44.73684210526316</v>
      </c>
      <c r="AD334" s="82">
        <v>100</v>
      </c>
      <c r="AE334" s="94">
        <f t="shared" si="69"/>
        <v>61.740890688259114</v>
      </c>
      <c r="AF334" s="37">
        <f t="shared" si="70"/>
        <v>74.17217902968235</v>
      </c>
      <c r="AG334" s="38">
        <f t="shared" si="71"/>
        <v>75.44586308348595</v>
      </c>
    </row>
    <row r="335" spans="1:33" ht="15">
      <c r="A335" s="17">
        <v>334</v>
      </c>
      <c r="B335" s="18">
        <v>25875</v>
      </c>
      <c r="C335" s="19" t="s">
        <v>21</v>
      </c>
      <c r="D335" s="19" t="s">
        <v>540</v>
      </c>
      <c r="E335" s="20">
        <v>6</v>
      </c>
      <c r="F335" s="50">
        <v>55.55</v>
      </c>
      <c r="G335" s="51">
        <v>74.71102971102972</v>
      </c>
      <c r="H335" s="44">
        <f t="shared" si="60"/>
        <v>61.93700990367657</v>
      </c>
      <c r="I335" s="53">
        <v>6</v>
      </c>
      <c r="J335" s="45">
        <f t="shared" si="61"/>
        <v>6</v>
      </c>
      <c r="K335" s="36">
        <f t="shared" si="62"/>
        <v>39.562205942205935</v>
      </c>
      <c r="L335" s="66">
        <v>82.57575757575756</v>
      </c>
      <c r="M335" s="67">
        <v>100</v>
      </c>
      <c r="N335" s="92">
        <f t="shared" si="63"/>
        <v>88.02083333333333</v>
      </c>
      <c r="O335" s="68">
        <v>96.03717257318954</v>
      </c>
      <c r="P335" s="59">
        <v>97.4061374</v>
      </c>
      <c r="Q335" s="69">
        <v>98.5851837296129</v>
      </c>
      <c r="R335" s="70" t="s">
        <v>1</v>
      </c>
      <c r="S335" s="44">
        <f t="shared" si="64"/>
        <v>97.28199196474606</v>
      </c>
      <c r="T335" s="66">
        <v>89.58333333333334</v>
      </c>
      <c r="U335" s="59">
        <v>61.66666666666667</v>
      </c>
      <c r="V335" s="59">
        <v>100</v>
      </c>
      <c r="W335" s="92">
        <f t="shared" si="65"/>
        <v>86.51041666666667</v>
      </c>
      <c r="X335" s="103">
        <f t="shared" si="66"/>
        <v>91.42321345256511</v>
      </c>
      <c r="Y335" s="52">
        <v>83.4888888888889</v>
      </c>
      <c r="Z335" s="44">
        <f t="shared" si="67"/>
        <v>83.4888888888889</v>
      </c>
      <c r="AA335" s="87">
        <v>66.82286785379574</v>
      </c>
      <c r="AB335" s="93">
        <f t="shared" si="68"/>
        <v>66.82286785379574</v>
      </c>
      <c r="AC335" s="90">
        <v>65.78947368421053</v>
      </c>
      <c r="AD335" s="82">
        <v>100</v>
      </c>
      <c r="AE335" s="94">
        <f t="shared" si="69"/>
        <v>76.31578947368422</v>
      </c>
      <c r="AF335" s="37">
        <f t="shared" si="70"/>
        <v>77.40777684605142</v>
      </c>
      <c r="AG335" s="38">
        <f t="shared" si="71"/>
        <v>75.4448373078878</v>
      </c>
    </row>
    <row r="336" spans="1:33" ht="15">
      <c r="A336" s="17">
        <v>335</v>
      </c>
      <c r="B336" s="18">
        <v>15673</v>
      </c>
      <c r="C336" s="19" t="s">
        <v>19</v>
      </c>
      <c r="D336" s="19" t="s">
        <v>354</v>
      </c>
      <c r="E336" s="20">
        <v>6</v>
      </c>
      <c r="F336" s="50">
        <v>55.65</v>
      </c>
      <c r="G336" s="51">
        <v>79.23127798127798</v>
      </c>
      <c r="H336" s="44">
        <f t="shared" si="60"/>
        <v>63.51042599375932</v>
      </c>
      <c r="I336" s="53">
        <v>0</v>
      </c>
      <c r="J336" s="45">
        <f t="shared" si="61"/>
        <v>0</v>
      </c>
      <c r="K336" s="36">
        <f t="shared" si="62"/>
        <v>38.10625559625559</v>
      </c>
      <c r="L336" s="66">
        <v>95.38461538461537</v>
      </c>
      <c r="M336" s="67">
        <v>69.6</v>
      </c>
      <c r="N336" s="92">
        <f t="shared" si="63"/>
        <v>87.32692307692307</v>
      </c>
      <c r="O336" s="68">
        <v>73.73083590138675</v>
      </c>
      <c r="P336" s="59">
        <v>99.58376475</v>
      </c>
      <c r="Q336" s="69">
        <v>98.5792349726776</v>
      </c>
      <c r="R336" s="70" t="s">
        <v>1</v>
      </c>
      <c r="S336" s="44">
        <f t="shared" si="64"/>
        <v>90.57463399226644</v>
      </c>
      <c r="T336" s="66">
        <v>91.80555555555556</v>
      </c>
      <c r="U336" s="59">
        <v>61.84210526315789</v>
      </c>
      <c r="V336" s="59">
        <v>100</v>
      </c>
      <c r="W336" s="92">
        <f t="shared" si="65"/>
        <v>87.38760964912281</v>
      </c>
      <c r="X336" s="103">
        <f t="shared" si="66"/>
        <v>88.63814475750037</v>
      </c>
      <c r="Y336" s="52">
        <v>66.89806547619047</v>
      </c>
      <c r="Z336" s="44">
        <f t="shared" si="67"/>
        <v>66.89806547619047</v>
      </c>
      <c r="AA336" s="87">
        <v>91.56513589503294</v>
      </c>
      <c r="AB336" s="93">
        <f t="shared" si="68"/>
        <v>91.56513589503294</v>
      </c>
      <c r="AC336" s="90">
        <v>89.47368421052632</v>
      </c>
      <c r="AD336" s="82">
        <v>100</v>
      </c>
      <c r="AE336" s="94">
        <f t="shared" si="69"/>
        <v>92.71255060728745</v>
      </c>
      <c r="AF336" s="37">
        <f t="shared" si="70"/>
        <v>80.83786398803655</v>
      </c>
      <c r="AG336" s="38">
        <f t="shared" si="71"/>
        <v>75.4116546174659</v>
      </c>
    </row>
    <row r="337" spans="1:33" ht="15">
      <c r="A337" s="17">
        <v>336</v>
      </c>
      <c r="B337" s="18">
        <v>19807</v>
      </c>
      <c r="C337" s="19" t="s">
        <v>151</v>
      </c>
      <c r="D337" s="19" t="s">
        <v>337</v>
      </c>
      <c r="E337" s="20">
        <v>6</v>
      </c>
      <c r="F337" s="50">
        <v>58.35</v>
      </c>
      <c r="G337" s="51">
        <v>69.50600325600325</v>
      </c>
      <c r="H337" s="44">
        <f t="shared" si="60"/>
        <v>62.06866775200108</v>
      </c>
      <c r="I337" s="53">
        <v>10</v>
      </c>
      <c r="J337" s="45">
        <f t="shared" si="61"/>
        <v>10</v>
      </c>
      <c r="K337" s="36">
        <f t="shared" si="62"/>
        <v>41.24120065120065</v>
      </c>
      <c r="L337" s="66">
        <v>80.60344827586206</v>
      </c>
      <c r="M337" s="67">
        <v>100</v>
      </c>
      <c r="N337" s="92">
        <f t="shared" si="63"/>
        <v>86.66487068965517</v>
      </c>
      <c r="O337" s="68">
        <v>89.45806893317432</v>
      </c>
      <c r="P337" s="59">
        <v>96.36438285</v>
      </c>
      <c r="Q337" s="69">
        <v>85.04104160769884</v>
      </c>
      <c r="R337" s="70">
        <v>100</v>
      </c>
      <c r="S337" s="44">
        <f t="shared" si="64"/>
        <v>92.71587334771829</v>
      </c>
      <c r="T337" s="66">
        <v>94.44444444444446</v>
      </c>
      <c r="U337" s="59">
        <v>50</v>
      </c>
      <c r="V337" s="59">
        <v>100</v>
      </c>
      <c r="W337" s="92">
        <f t="shared" si="65"/>
        <v>85.41666666666667</v>
      </c>
      <c r="X337" s="103">
        <f t="shared" si="66"/>
        <v>88.83563094828273</v>
      </c>
      <c r="Y337" s="52">
        <v>83.4577380952381</v>
      </c>
      <c r="Z337" s="44">
        <f t="shared" si="67"/>
        <v>83.4577380952381</v>
      </c>
      <c r="AA337" s="87">
        <v>79.47516401124656</v>
      </c>
      <c r="AB337" s="93">
        <f t="shared" si="68"/>
        <v>79.47516401124656</v>
      </c>
      <c r="AC337" s="90">
        <v>60.526315789473685</v>
      </c>
      <c r="AD337" s="82">
        <v>100</v>
      </c>
      <c r="AE337" s="94">
        <f t="shared" si="69"/>
        <v>72.67206477732793</v>
      </c>
      <c r="AF337" s="37">
        <f t="shared" si="70"/>
        <v>79.0563150980192</v>
      </c>
      <c r="AG337" s="38">
        <f t="shared" si="71"/>
        <v>75.4050185487609</v>
      </c>
    </row>
    <row r="338" spans="1:33" ht="15">
      <c r="A338" s="17">
        <v>337</v>
      </c>
      <c r="B338" s="18">
        <v>47980</v>
      </c>
      <c r="C338" s="19" t="s">
        <v>167</v>
      </c>
      <c r="D338" s="19" t="s">
        <v>342</v>
      </c>
      <c r="E338" s="20">
        <v>6</v>
      </c>
      <c r="F338" s="50">
        <v>92.6</v>
      </c>
      <c r="G338" s="51">
        <v>84.02574277574277</v>
      </c>
      <c r="H338" s="44">
        <f t="shared" si="60"/>
        <v>89.74191425858092</v>
      </c>
      <c r="I338" s="53">
        <v>5</v>
      </c>
      <c r="J338" s="45">
        <f t="shared" si="61"/>
        <v>5</v>
      </c>
      <c r="K338" s="36">
        <f t="shared" si="62"/>
        <v>55.84514855514855</v>
      </c>
      <c r="L338" s="66">
        <v>0</v>
      </c>
      <c r="M338" s="67">
        <v>100</v>
      </c>
      <c r="N338" s="92">
        <f t="shared" si="63"/>
        <v>31.25</v>
      </c>
      <c r="O338" s="68">
        <v>99.11764705882354</v>
      </c>
      <c r="P338" s="59">
        <v>95.94862445</v>
      </c>
      <c r="Q338" s="69">
        <v>74.11715828832571</v>
      </c>
      <c r="R338" s="70" t="s">
        <v>1</v>
      </c>
      <c r="S338" s="44">
        <f t="shared" si="64"/>
        <v>89.67173005117535</v>
      </c>
      <c r="T338" s="66">
        <v>90.69444444444444</v>
      </c>
      <c r="U338" s="59">
        <v>50</v>
      </c>
      <c r="V338" s="59">
        <v>90</v>
      </c>
      <c r="W338" s="92">
        <f t="shared" si="65"/>
        <v>80.26041666666666</v>
      </c>
      <c r="X338" s="103">
        <f t="shared" si="66"/>
        <v>64.42077535380348</v>
      </c>
      <c r="Y338" s="52">
        <v>100</v>
      </c>
      <c r="Z338" s="44">
        <f t="shared" si="67"/>
        <v>100</v>
      </c>
      <c r="AA338" s="87">
        <v>98.59418931583895</v>
      </c>
      <c r="AB338" s="93">
        <f t="shared" si="68"/>
        <v>98.59418931583895</v>
      </c>
      <c r="AC338" s="90">
        <v>84.21052631578947</v>
      </c>
      <c r="AD338" s="82">
        <v>100</v>
      </c>
      <c r="AE338" s="94">
        <f t="shared" si="69"/>
        <v>89.06882591093117</v>
      </c>
      <c r="AF338" s="37">
        <f t="shared" si="70"/>
        <v>96.1310610171164</v>
      </c>
      <c r="AG338" s="38">
        <f t="shared" si="71"/>
        <v>75.38976425939767</v>
      </c>
    </row>
    <row r="339" spans="1:33" ht="15">
      <c r="A339" s="17">
        <v>338</v>
      </c>
      <c r="B339" s="18">
        <v>76497</v>
      </c>
      <c r="C339" s="19" t="s">
        <v>75</v>
      </c>
      <c r="D339" s="19" t="s">
        <v>338</v>
      </c>
      <c r="E339" s="20">
        <v>6</v>
      </c>
      <c r="F339" s="50">
        <v>54.6</v>
      </c>
      <c r="G339" s="51">
        <v>89.61284086284087</v>
      </c>
      <c r="H339" s="44">
        <f t="shared" si="60"/>
        <v>66.27094695428029</v>
      </c>
      <c r="I339" s="53">
        <v>32</v>
      </c>
      <c r="J339" s="45">
        <f t="shared" si="61"/>
        <v>32</v>
      </c>
      <c r="K339" s="36">
        <f t="shared" si="62"/>
        <v>52.56256817256818</v>
      </c>
      <c r="L339" s="66">
        <v>37.45173745173746</v>
      </c>
      <c r="M339" s="67">
        <v>77.77777777777779</v>
      </c>
      <c r="N339" s="92">
        <f t="shared" si="63"/>
        <v>50.053625053625055</v>
      </c>
      <c r="O339" s="68">
        <v>88.62193583220788</v>
      </c>
      <c r="P339" s="59">
        <v>98.3438158</v>
      </c>
      <c r="Q339" s="69">
        <v>99.50324799388612</v>
      </c>
      <c r="R339" s="70" t="s">
        <v>1</v>
      </c>
      <c r="S339" s="44">
        <f t="shared" si="64"/>
        <v>95.42998550044257</v>
      </c>
      <c r="T339" s="66">
        <v>96.80555555555554</v>
      </c>
      <c r="U339" s="59">
        <v>50</v>
      </c>
      <c r="V339" s="59">
        <v>100</v>
      </c>
      <c r="W339" s="92">
        <f t="shared" si="65"/>
        <v>86.30208333333333</v>
      </c>
      <c r="X339" s="103">
        <f t="shared" si="66"/>
        <v>75.45386088829372</v>
      </c>
      <c r="Y339" s="52">
        <v>100</v>
      </c>
      <c r="Z339" s="44">
        <f t="shared" si="67"/>
        <v>100</v>
      </c>
      <c r="AA339" s="87">
        <v>70.00937207122783</v>
      </c>
      <c r="AB339" s="93">
        <f t="shared" si="68"/>
        <v>70.00937207122783</v>
      </c>
      <c r="AC339" s="90">
        <v>71.05263157894737</v>
      </c>
      <c r="AD339" s="82">
        <v>100</v>
      </c>
      <c r="AE339" s="94">
        <f t="shared" si="69"/>
        <v>79.95951417004049</v>
      </c>
      <c r="AF339" s="37">
        <f t="shared" si="70"/>
        <v>86.73895082128942</v>
      </c>
      <c r="AG339" s="38">
        <f t="shared" si="71"/>
        <v>75.3896383183469</v>
      </c>
    </row>
    <row r="340" spans="1:33" ht="15">
      <c r="A340" s="17">
        <v>339</v>
      </c>
      <c r="B340" s="18">
        <v>19256</v>
      </c>
      <c r="C340" s="19" t="s">
        <v>151</v>
      </c>
      <c r="D340" s="19" t="s">
        <v>386</v>
      </c>
      <c r="E340" s="20">
        <v>6</v>
      </c>
      <c r="F340" s="50">
        <v>75.05</v>
      </c>
      <c r="G340" s="51">
        <v>75.4843304843305</v>
      </c>
      <c r="H340" s="44">
        <f t="shared" si="60"/>
        <v>75.19477682811016</v>
      </c>
      <c r="I340" s="53">
        <v>21.000000000000004</v>
      </c>
      <c r="J340" s="45">
        <f t="shared" si="61"/>
        <v>21.000000000000004</v>
      </c>
      <c r="K340" s="36">
        <f t="shared" si="62"/>
        <v>53.516866096866096</v>
      </c>
      <c r="L340" s="66">
        <v>61.71875</v>
      </c>
      <c r="M340" s="67">
        <v>100</v>
      </c>
      <c r="N340" s="92">
        <f t="shared" si="63"/>
        <v>73.681640625</v>
      </c>
      <c r="O340" s="68">
        <v>98.65536783575706</v>
      </c>
      <c r="P340" s="59">
        <v>99.51886484999999</v>
      </c>
      <c r="Q340" s="69">
        <v>84.46410168327036</v>
      </c>
      <c r="R340" s="70" t="s">
        <v>1</v>
      </c>
      <c r="S340" s="44">
        <f t="shared" si="64"/>
        <v>94.15389513668227</v>
      </c>
      <c r="T340" s="66">
        <v>100</v>
      </c>
      <c r="U340" s="59">
        <v>68.42105263157895</v>
      </c>
      <c r="V340" s="59">
        <v>100</v>
      </c>
      <c r="W340" s="92">
        <f t="shared" si="65"/>
        <v>92.10526315789474</v>
      </c>
      <c r="X340" s="103">
        <f t="shared" si="66"/>
        <v>85.55526693625185</v>
      </c>
      <c r="Y340" s="52">
        <v>83.465625</v>
      </c>
      <c r="Z340" s="44">
        <f t="shared" si="67"/>
        <v>83.465625</v>
      </c>
      <c r="AA340" s="87">
        <v>69.1658856607311</v>
      </c>
      <c r="AB340" s="93">
        <f t="shared" si="68"/>
        <v>69.1658856607311</v>
      </c>
      <c r="AC340" s="90">
        <v>57.89473684210527</v>
      </c>
      <c r="AD340" s="82">
        <v>100</v>
      </c>
      <c r="AE340" s="94">
        <f t="shared" si="69"/>
        <v>70.8502024291498</v>
      </c>
      <c r="AF340" s="37">
        <f t="shared" si="70"/>
        <v>76.14817131313819</v>
      </c>
      <c r="AG340" s="38">
        <f t="shared" si="71"/>
        <v>75.38474851912925</v>
      </c>
    </row>
    <row r="341" spans="1:33" ht="15">
      <c r="A341" s="17">
        <v>340</v>
      </c>
      <c r="B341" s="18">
        <v>54245</v>
      </c>
      <c r="C341" s="19" t="s">
        <v>100</v>
      </c>
      <c r="D341" s="19" t="s">
        <v>351</v>
      </c>
      <c r="E341" s="20">
        <v>6</v>
      </c>
      <c r="F341" s="50">
        <v>58</v>
      </c>
      <c r="G341" s="51">
        <v>91.99074074074073</v>
      </c>
      <c r="H341" s="44">
        <f t="shared" si="60"/>
        <v>69.33024691358024</v>
      </c>
      <c r="I341" s="53">
        <v>41</v>
      </c>
      <c r="J341" s="45">
        <f t="shared" si="61"/>
        <v>41</v>
      </c>
      <c r="K341" s="36">
        <f t="shared" si="62"/>
        <v>57.99814814814815</v>
      </c>
      <c r="L341" s="66">
        <v>98.5632183908046</v>
      </c>
      <c r="M341" s="67">
        <v>98.03370786516854</v>
      </c>
      <c r="N341" s="92">
        <f t="shared" si="63"/>
        <v>98.39774635154332</v>
      </c>
      <c r="O341" s="68">
        <v>75.18081623806522</v>
      </c>
      <c r="P341" s="59">
        <v>96.01909979999999</v>
      </c>
      <c r="Q341" s="69">
        <v>55.06329113924051</v>
      </c>
      <c r="R341" s="70" t="s">
        <v>1</v>
      </c>
      <c r="S341" s="44">
        <f t="shared" si="64"/>
        <v>75.37393089093997</v>
      </c>
      <c r="T341" s="66">
        <v>82.08333333333333</v>
      </c>
      <c r="U341" s="59">
        <v>85</v>
      </c>
      <c r="V341" s="59">
        <v>100</v>
      </c>
      <c r="W341" s="92">
        <f t="shared" si="65"/>
        <v>89.53125</v>
      </c>
      <c r="X341" s="103">
        <f t="shared" si="66"/>
        <v>87.41492089699332</v>
      </c>
      <c r="Y341" s="52">
        <v>66.87380952380953</v>
      </c>
      <c r="Z341" s="44">
        <f t="shared" si="67"/>
        <v>66.87380952380953</v>
      </c>
      <c r="AA341" s="87">
        <v>73.4770384254921</v>
      </c>
      <c r="AB341" s="93">
        <f t="shared" si="68"/>
        <v>73.4770384254921</v>
      </c>
      <c r="AC341" s="90">
        <v>68.42105263157895</v>
      </c>
      <c r="AD341" s="82">
        <v>100</v>
      </c>
      <c r="AE341" s="94">
        <f t="shared" si="69"/>
        <v>78.13765182186235</v>
      </c>
      <c r="AF341" s="37">
        <f t="shared" si="70"/>
        <v>72.02028477355528</v>
      </c>
      <c r="AG341" s="38">
        <f t="shared" si="71"/>
        <v>75.37371189784908</v>
      </c>
    </row>
    <row r="342" spans="1:33" ht="15">
      <c r="A342" s="17">
        <v>341</v>
      </c>
      <c r="B342" s="18">
        <v>81001</v>
      </c>
      <c r="C342" s="19" t="s">
        <v>356</v>
      </c>
      <c r="D342" s="19" t="s">
        <v>356</v>
      </c>
      <c r="E342" s="20">
        <v>4</v>
      </c>
      <c r="F342" s="50">
        <v>68.65</v>
      </c>
      <c r="G342" s="51">
        <v>87.0507733007733</v>
      </c>
      <c r="H342" s="44">
        <f t="shared" si="60"/>
        <v>74.78359110025777</v>
      </c>
      <c r="I342" s="53">
        <v>27</v>
      </c>
      <c r="J342" s="45">
        <f t="shared" si="61"/>
        <v>27</v>
      </c>
      <c r="K342" s="36">
        <f t="shared" si="62"/>
        <v>55.670154660154665</v>
      </c>
      <c r="L342" s="66">
        <v>0</v>
      </c>
      <c r="M342" s="67">
        <v>99.40209267563527</v>
      </c>
      <c r="N342" s="92">
        <f t="shared" si="63"/>
        <v>31.063153961136024</v>
      </c>
      <c r="O342" s="68">
        <v>97.40228082950664</v>
      </c>
      <c r="P342" s="59">
        <v>98.23533235000001</v>
      </c>
      <c r="Q342" s="69">
        <v>95.99369269403726</v>
      </c>
      <c r="R342" s="70" t="s">
        <v>1</v>
      </c>
      <c r="S342" s="44">
        <f t="shared" si="64"/>
        <v>97.14967876912432</v>
      </c>
      <c r="T342" s="66">
        <v>99.30555555555554</v>
      </c>
      <c r="U342" s="59">
        <v>87.5</v>
      </c>
      <c r="V342" s="59">
        <v>100</v>
      </c>
      <c r="W342" s="92">
        <f t="shared" si="65"/>
        <v>96.61458333333333</v>
      </c>
      <c r="X342" s="103">
        <f t="shared" si="66"/>
        <v>70.6080497587708</v>
      </c>
      <c r="Y342" s="52">
        <v>100</v>
      </c>
      <c r="Z342" s="44">
        <f t="shared" si="67"/>
        <v>100</v>
      </c>
      <c r="AA342" s="87">
        <v>65.97938144329906</v>
      </c>
      <c r="AB342" s="93">
        <f t="shared" si="68"/>
        <v>65.97938144329906</v>
      </c>
      <c r="AC342" s="90">
        <v>89.47368421052632</v>
      </c>
      <c r="AD342" s="82">
        <v>100</v>
      </c>
      <c r="AE342" s="94">
        <f t="shared" si="69"/>
        <v>92.71255060728745</v>
      </c>
      <c r="AF342" s="37">
        <f t="shared" si="70"/>
        <v>89.97693977211071</v>
      </c>
      <c r="AG342" s="38">
        <f t="shared" si="71"/>
        <v>75.36802674438354</v>
      </c>
    </row>
    <row r="343" spans="1:33" ht="15">
      <c r="A343" s="17">
        <v>342</v>
      </c>
      <c r="B343" s="18">
        <v>41807</v>
      </c>
      <c r="C343" s="19" t="s">
        <v>15</v>
      </c>
      <c r="D343" s="19" t="s">
        <v>344</v>
      </c>
      <c r="E343" s="20">
        <v>6</v>
      </c>
      <c r="F343" s="50">
        <v>90.75</v>
      </c>
      <c r="G343" s="51">
        <v>83.26719576719577</v>
      </c>
      <c r="H343" s="44">
        <f t="shared" si="60"/>
        <v>88.25573192239858</v>
      </c>
      <c r="I343" s="53">
        <v>0</v>
      </c>
      <c r="J343" s="45">
        <f t="shared" si="61"/>
        <v>0</v>
      </c>
      <c r="K343" s="36">
        <f t="shared" si="62"/>
        <v>52.95343915343915</v>
      </c>
      <c r="L343" s="66">
        <v>16.19585687382298</v>
      </c>
      <c r="M343" s="67">
        <v>87.5</v>
      </c>
      <c r="N343" s="92">
        <f t="shared" si="63"/>
        <v>38.4784016007533</v>
      </c>
      <c r="O343" s="68">
        <v>95.73703770575668</v>
      </c>
      <c r="P343" s="59">
        <v>99.75165014999999</v>
      </c>
      <c r="Q343" s="69">
        <v>94.8499594484996</v>
      </c>
      <c r="R343" s="70">
        <v>100</v>
      </c>
      <c r="S343" s="44">
        <f t="shared" si="64"/>
        <v>97.58466182606406</v>
      </c>
      <c r="T343" s="66">
        <v>95.83333333333334</v>
      </c>
      <c r="U343" s="59">
        <v>65</v>
      </c>
      <c r="V343" s="59">
        <v>100</v>
      </c>
      <c r="W343" s="92">
        <f t="shared" si="65"/>
        <v>89.6875</v>
      </c>
      <c r="X343" s="103">
        <f t="shared" si="66"/>
        <v>72.36272537072695</v>
      </c>
      <c r="Y343" s="52">
        <v>83.43124999999999</v>
      </c>
      <c r="Z343" s="44">
        <f t="shared" si="67"/>
        <v>83.43124999999999</v>
      </c>
      <c r="AA343" s="87">
        <v>91.5651358950329</v>
      </c>
      <c r="AB343" s="93">
        <f t="shared" si="68"/>
        <v>91.5651358950329</v>
      </c>
      <c r="AC343" s="90">
        <v>94.73684210526315</v>
      </c>
      <c r="AD343" s="82">
        <v>100</v>
      </c>
      <c r="AE343" s="94">
        <f t="shared" si="69"/>
        <v>96.35627530364373</v>
      </c>
      <c r="AF343" s="37">
        <f t="shared" si="70"/>
        <v>89.4620075500666</v>
      </c>
      <c r="AG343" s="38">
        <f t="shared" si="71"/>
        <v>75.32058099900526</v>
      </c>
    </row>
    <row r="344" spans="1:33" ht="15">
      <c r="A344" s="17">
        <v>343</v>
      </c>
      <c r="B344" s="18">
        <v>27077</v>
      </c>
      <c r="C344" s="19" t="s">
        <v>207</v>
      </c>
      <c r="D344" s="19" t="s">
        <v>389</v>
      </c>
      <c r="E344" s="20">
        <v>6</v>
      </c>
      <c r="F344" s="50">
        <v>59.7</v>
      </c>
      <c r="G344" s="51">
        <v>95.3535816035816</v>
      </c>
      <c r="H344" s="44">
        <f t="shared" si="60"/>
        <v>71.58452720119386</v>
      </c>
      <c r="I344" s="53">
        <v>5</v>
      </c>
      <c r="J344" s="45">
        <f t="shared" si="61"/>
        <v>5</v>
      </c>
      <c r="K344" s="36">
        <f t="shared" si="62"/>
        <v>44.95071632071632</v>
      </c>
      <c r="L344" s="66">
        <v>38.787878787878796</v>
      </c>
      <c r="M344" s="67">
        <v>97.74011299435028</v>
      </c>
      <c r="N344" s="92">
        <f t="shared" si="63"/>
        <v>57.210451977401135</v>
      </c>
      <c r="O344" s="68">
        <v>84.49076468065786</v>
      </c>
      <c r="P344" s="59">
        <v>81.26500095</v>
      </c>
      <c r="Q344" s="69">
        <v>93.87247278382581</v>
      </c>
      <c r="R344" s="70" t="s">
        <v>1</v>
      </c>
      <c r="S344" s="44">
        <f t="shared" si="64"/>
        <v>86.48865692182487</v>
      </c>
      <c r="T344" s="66">
        <v>98.61111111111111</v>
      </c>
      <c r="U344" s="59">
        <v>79.28571428571428</v>
      </c>
      <c r="V344" s="59">
        <v>90</v>
      </c>
      <c r="W344" s="92">
        <f t="shared" si="65"/>
        <v>90.55059523809524</v>
      </c>
      <c r="X344" s="103">
        <f t="shared" si="66"/>
        <v>75.58976260730945</v>
      </c>
      <c r="Y344" s="52">
        <v>100</v>
      </c>
      <c r="Z344" s="44">
        <f t="shared" si="67"/>
        <v>100</v>
      </c>
      <c r="AA344" s="87">
        <v>69.44704779756333</v>
      </c>
      <c r="AB344" s="93">
        <f t="shared" si="68"/>
        <v>69.44704779756333</v>
      </c>
      <c r="AC344" s="90">
        <v>86.8421052631579</v>
      </c>
      <c r="AD344" s="82">
        <v>100</v>
      </c>
      <c r="AE344" s="94">
        <f t="shared" si="69"/>
        <v>90.89068825910931</v>
      </c>
      <c r="AF344" s="37">
        <f t="shared" si="70"/>
        <v>90.16505943866227</v>
      </c>
      <c r="AG344" s="38">
        <f t="shared" si="71"/>
        <v>75.29207208253194</v>
      </c>
    </row>
    <row r="345" spans="1:33" ht="15">
      <c r="A345" s="17">
        <v>344</v>
      </c>
      <c r="B345" s="18">
        <v>54223</v>
      </c>
      <c r="C345" s="19" t="s">
        <v>100</v>
      </c>
      <c r="D345" s="19" t="s">
        <v>372</v>
      </c>
      <c r="E345" s="20">
        <v>6</v>
      </c>
      <c r="F345" s="50">
        <v>68.45</v>
      </c>
      <c r="G345" s="51">
        <v>78.26719576719576</v>
      </c>
      <c r="H345" s="44">
        <f t="shared" si="60"/>
        <v>71.72239858906525</v>
      </c>
      <c r="I345" s="53">
        <v>5</v>
      </c>
      <c r="J345" s="45">
        <f t="shared" si="61"/>
        <v>5</v>
      </c>
      <c r="K345" s="36">
        <f t="shared" si="62"/>
        <v>45.03343915343915</v>
      </c>
      <c r="L345" s="66">
        <v>54.255319148936174</v>
      </c>
      <c r="M345" s="67">
        <v>100</v>
      </c>
      <c r="N345" s="92">
        <f t="shared" si="63"/>
        <v>68.55053191489361</v>
      </c>
      <c r="O345" s="68">
        <v>64.53125618595949</v>
      </c>
      <c r="P345" s="59">
        <v>98.21776739999999</v>
      </c>
      <c r="Q345" s="69">
        <v>79.68817669987007</v>
      </c>
      <c r="R345" s="70" t="s">
        <v>1</v>
      </c>
      <c r="S345" s="44">
        <f t="shared" si="64"/>
        <v>80.76189234521696</v>
      </c>
      <c r="T345" s="66">
        <v>91.94444444444444</v>
      </c>
      <c r="U345" s="59">
        <v>47.272727272727266</v>
      </c>
      <c r="V345" s="59">
        <v>100</v>
      </c>
      <c r="W345" s="92">
        <f t="shared" si="65"/>
        <v>83.79734848484848</v>
      </c>
      <c r="X345" s="103">
        <f t="shared" si="66"/>
        <v>76.48443940101393</v>
      </c>
      <c r="Y345" s="52">
        <v>100</v>
      </c>
      <c r="Z345" s="44">
        <f t="shared" si="67"/>
        <v>100</v>
      </c>
      <c r="AA345" s="87">
        <v>83.50515463917534</v>
      </c>
      <c r="AB345" s="93">
        <f t="shared" si="68"/>
        <v>83.50515463917534</v>
      </c>
      <c r="AC345" s="90">
        <v>68.42105263157895</v>
      </c>
      <c r="AD345" s="82">
        <v>100</v>
      </c>
      <c r="AE345" s="94">
        <f t="shared" si="69"/>
        <v>78.13765182186235</v>
      </c>
      <c r="AF345" s="37">
        <f t="shared" si="70"/>
        <v>89.18339663591972</v>
      </c>
      <c r="AG345" s="38">
        <f t="shared" si="71"/>
        <v>75.27382224546129</v>
      </c>
    </row>
    <row r="346" spans="1:33" ht="15">
      <c r="A346" s="17">
        <v>345</v>
      </c>
      <c r="B346" s="18">
        <v>15162</v>
      </c>
      <c r="C346" s="19" t="s">
        <v>19</v>
      </c>
      <c r="D346" s="19" t="s">
        <v>341</v>
      </c>
      <c r="E346" s="20">
        <v>6</v>
      </c>
      <c r="F346" s="50">
        <v>91.65</v>
      </c>
      <c r="G346" s="51">
        <v>82.3468660968661</v>
      </c>
      <c r="H346" s="44">
        <f t="shared" si="60"/>
        <v>88.54895536562204</v>
      </c>
      <c r="I346" s="53">
        <v>16</v>
      </c>
      <c r="J346" s="45">
        <f t="shared" si="61"/>
        <v>16</v>
      </c>
      <c r="K346" s="36">
        <f t="shared" si="62"/>
        <v>59.52937321937322</v>
      </c>
      <c r="L346" s="66">
        <v>97.0873786407767</v>
      </c>
      <c r="M346" s="67">
        <v>96.18320610687023</v>
      </c>
      <c r="N346" s="92">
        <f t="shared" si="63"/>
        <v>96.80482472393093</v>
      </c>
      <c r="O346" s="68">
        <v>92.52876878556228</v>
      </c>
      <c r="P346" s="59">
        <v>98.2707386</v>
      </c>
      <c r="Q346" s="69">
        <v>97.91937581274382</v>
      </c>
      <c r="R346" s="70" t="s">
        <v>1</v>
      </c>
      <c r="S346" s="44">
        <f t="shared" si="64"/>
        <v>96.17947796543572</v>
      </c>
      <c r="T346" s="66">
        <v>94.16666666666667</v>
      </c>
      <c r="U346" s="59">
        <v>50</v>
      </c>
      <c r="V346" s="59">
        <v>100</v>
      </c>
      <c r="W346" s="92">
        <f t="shared" si="65"/>
        <v>85.3125</v>
      </c>
      <c r="X346" s="103">
        <f t="shared" si="66"/>
        <v>94.25622107574668</v>
      </c>
      <c r="Y346" s="52">
        <v>50.40396877981962</v>
      </c>
      <c r="Z346" s="44">
        <f t="shared" si="67"/>
        <v>50.40396877981962</v>
      </c>
      <c r="AA346" s="87">
        <v>66.16682286785385</v>
      </c>
      <c r="AB346" s="93">
        <f t="shared" si="68"/>
        <v>66.16682286785385</v>
      </c>
      <c r="AC346" s="90">
        <v>73.68421052631578</v>
      </c>
      <c r="AD346" s="82">
        <v>100</v>
      </c>
      <c r="AE346" s="94">
        <f t="shared" si="69"/>
        <v>81.78137651821862</v>
      </c>
      <c r="AF346" s="37">
        <f t="shared" si="70"/>
        <v>64.148268464607</v>
      </c>
      <c r="AG346" s="38">
        <f t="shared" si="71"/>
        <v>75.26767046001612</v>
      </c>
    </row>
    <row r="347" spans="1:33" ht="15">
      <c r="A347" s="17">
        <v>346</v>
      </c>
      <c r="B347" s="18">
        <v>52720</v>
      </c>
      <c r="C347" s="19" t="s">
        <v>34</v>
      </c>
      <c r="D347" s="19" t="s">
        <v>349</v>
      </c>
      <c r="E347" s="20">
        <v>6</v>
      </c>
      <c r="F347" s="50">
        <v>90.95</v>
      </c>
      <c r="G347" s="51">
        <v>82.37993487993486</v>
      </c>
      <c r="H347" s="44">
        <f t="shared" si="60"/>
        <v>88.09331162664495</v>
      </c>
      <c r="I347" s="53">
        <v>21.999999999999996</v>
      </c>
      <c r="J347" s="45">
        <f t="shared" si="61"/>
        <v>21.999999999999996</v>
      </c>
      <c r="K347" s="36">
        <f t="shared" si="62"/>
        <v>61.65598697598696</v>
      </c>
      <c r="L347" s="66">
        <v>28.80523731587561</v>
      </c>
      <c r="M347" s="67">
        <v>98.9010989010989</v>
      </c>
      <c r="N347" s="92">
        <f t="shared" si="63"/>
        <v>50.710194061257894</v>
      </c>
      <c r="O347" s="68">
        <v>88.67932596619833</v>
      </c>
      <c r="P347" s="59">
        <v>98.7782146</v>
      </c>
      <c r="Q347" s="69">
        <v>99.20760697305863</v>
      </c>
      <c r="R347" s="70" t="s">
        <v>1</v>
      </c>
      <c r="S347" s="44">
        <f t="shared" si="64"/>
        <v>95.49532727401498</v>
      </c>
      <c r="T347" s="66">
        <v>93.61111111111113</v>
      </c>
      <c r="U347" s="59">
        <v>65</v>
      </c>
      <c r="V347" s="59">
        <v>90</v>
      </c>
      <c r="W347" s="92">
        <f t="shared" si="65"/>
        <v>85.10416666666667</v>
      </c>
      <c r="X347" s="103">
        <f t="shared" si="66"/>
        <v>75.50304186744248</v>
      </c>
      <c r="Y347" s="52">
        <v>83.49464285714286</v>
      </c>
      <c r="Z347" s="44">
        <f t="shared" si="67"/>
        <v>83.49464285714286</v>
      </c>
      <c r="AA347" s="87">
        <v>75.1640112464855</v>
      </c>
      <c r="AB347" s="93">
        <f t="shared" si="68"/>
        <v>75.1640112464855</v>
      </c>
      <c r="AC347" s="90">
        <v>76.31578947368422</v>
      </c>
      <c r="AD347" s="82">
        <v>100</v>
      </c>
      <c r="AE347" s="94">
        <f t="shared" si="69"/>
        <v>83.60323886639677</v>
      </c>
      <c r="AF347" s="37">
        <f t="shared" si="70"/>
        <v>81.65554444775248</v>
      </c>
      <c r="AG347" s="38">
        <f t="shared" si="71"/>
        <v>75.19463192127537</v>
      </c>
    </row>
    <row r="348" spans="1:33" ht="15">
      <c r="A348" s="17">
        <v>347</v>
      </c>
      <c r="B348" s="18">
        <v>41026</v>
      </c>
      <c r="C348" s="19" t="s">
        <v>15</v>
      </c>
      <c r="D348" s="19" t="s">
        <v>362</v>
      </c>
      <c r="E348" s="20">
        <v>6</v>
      </c>
      <c r="F348" s="50">
        <v>88.5</v>
      </c>
      <c r="G348" s="51">
        <v>77.07977207977208</v>
      </c>
      <c r="H348" s="44">
        <f t="shared" si="60"/>
        <v>84.69325735992402</v>
      </c>
      <c r="I348" s="53">
        <v>5</v>
      </c>
      <c r="J348" s="45">
        <f t="shared" si="61"/>
        <v>5</v>
      </c>
      <c r="K348" s="36">
        <f t="shared" si="62"/>
        <v>52.81595441595441</v>
      </c>
      <c r="L348" s="66">
        <v>63.63636363636363</v>
      </c>
      <c r="M348" s="67">
        <v>97.93103448275862</v>
      </c>
      <c r="N348" s="92">
        <f t="shared" si="63"/>
        <v>74.35344827586206</v>
      </c>
      <c r="O348" s="68">
        <v>72.60403312428537</v>
      </c>
      <c r="P348" s="59">
        <v>99.2244225</v>
      </c>
      <c r="Q348" s="69">
        <v>98.14126394052045</v>
      </c>
      <c r="R348" s="70">
        <v>0</v>
      </c>
      <c r="S348" s="44">
        <f t="shared" si="64"/>
        <v>67.49242989120145</v>
      </c>
      <c r="T348" s="66">
        <v>96.52777777777779</v>
      </c>
      <c r="U348" s="59">
        <v>47.857142857142854</v>
      </c>
      <c r="V348" s="59">
        <v>100</v>
      </c>
      <c r="W348" s="92">
        <f t="shared" si="65"/>
        <v>85.66220238095238</v>
      </c>
      <c r="X348" s="103">
        <f t="shared" si="66"/>
        <v>73.87079174301589</v>
      </c>
      <c r="Y348" s="52">
        <v>83.4952380952381</v>
      </c>
      <c r="Z348" s="44">
        <f t="shared" si="67"/>
        <v>83.4952380952381</v>
      </c>
      <c r="AA348" s="87">
        <v>83.2239925023431</v>
      </c>
      <c r="AB348" s="93">
        <f t="shared" si="68"/>
        <v>83.2239925023431</v>
      </c>
      <c r="AC348" s="90">
        <v>94.73684210526315</v>
      </c>
      <c r="AD348" s="82">
        <v>100</v>
      </c>
      <c r="AE348" s="94">
        <f t="shared" si="69"/>
        <v>96.35627530364373</v>
      </c>
      <c r="AF348" s="37">
        <f t="shared" si="70"/>
        <v>87.61404492956856</v>
      </c>
      <c r="AG348" s="38">
        <f t="shared" si="71"/>
        <v>75.15712555222467</v>
      </c>
    </row>
    <row r="349" spans="1:33" ht="15">
      <c r="A349" s="17">
        <v>348</v>
      </c>
      <c r="B349" s="18">
        <v>15097</v>
      </c>
      <c r="C349" s="19" t="s">
        <v>19</v>
      </c>
      <c r="D349" s="19" t="s">
        <v>348</v>
      </c>
      <c r="E349" s="20">
        <v>6</v>
      </c>
      <c r="F349" s="50">
        <v>69.6</v>
      </c>
      <c r="G349" s="51">
        <v>75.48178673178673</v>
      </c>
      <c r="H349" s="44">
        <f t="shared" si="60"/>
        <v>71.56059557726223</v>
      </c>
      <c r="I349" s="53">
        <v>0</v>
      </c>
      <c r="J349" s="45">
        <f t="shared" si="61"/>
        <v>0</v>
      </c>
      <c r="K349" s="36">
        <f t="shared" si="62"/>
        <v>42.93635734635734</v>
      </c>
      <c r="L349" s="66">
        <v>58.98876404494382</v>
      </c>
      <c r="M349" s="67">
        <v>97.35449735449735</v>
      </c>
      <c r="N349" s="92">
        <f t="shared" si="63"/>
        <v>70.9780557041793</v>
      </c>
      <c r="O349" s="68">
        <v>84.23435413199184</v>
      </c>
      <c r="P349" s="59">
        <v>99.9721568</v>
      </c>
      <c r="Q349" s="69">
        <v>98.27044025157232</v>
      </c>
      <c r="R349" s="70" t="s">
        <v>1</v>
      </c>
      <c r="S349" s="44">
        <f t="shared" si="64"/>
        <v>94.10013436302481</v>
      </c>
      <c r="T349" s="66">
        <v>100</v>
      </c>
      <c r="U349" s="59">
        <v>50</v>
      </c>
      <c r="V349" s="59">
        <v>100</v>
      </c>
      <c r="W349" s="92">
        <f t="shared" si="65"/>
        <v>87.5</v>
      </c>
      <c r="X349" s="103">
        <f t="shared" si="66"/>
        <v>83.53127602688164</v>
      </c>
      <c r="Y349" s="52">
        <v>83.43333333333334</v>
      </c>
      <c r="Z349" s="44">
        <f t="shared" si="67"/>
        <v>83.43333333333334</v>
      </c>
      <c r="AA349" s="87">
        <v>85.8481724461107</v>
      </c>
      <c r="AB349" s="93">
        <f t="shared" si="68"/>
        <v>85.8481724461107</v>
      </c>
      <c r="AC349" s="90">
        <v>71.05263157894737</v>
      </c>
      <c r="AD349" s="82">
        <v>100</v>
      </c>
      <c r="AE349" s="94">
        <f t="shared" si="69"/>
        <v>79.95951417004049</v>
      </c>
      <c r="AF349" s="37">
        <f t="shared" si="70"/>
        <v>82.84768090563807</v>
      </c>
      <c r="AG349" s="38">
        <f t="shared" si="71"/>
        <v>75.13885424227936</v>
      </c>
    </row>
    <row r="350" spans="1:33" ht="15">
      <c r="A350" s="17">
        <v>349</v>
      </c>
      <c r="B350" s="18">
        <v>5686</v>
      </c>
      <c r="C350" s="19" t="s">
        <v>6</v>
      </c>
      <c r="D350" s="19" t="s">
        <v>366</v>
      </c>
      <c r="E350" s="20">
        <v>6</v>
      </c>
      <c r="F350" s="50">
        <v>92.35</v>
      </c>
      <c r="G350" s="51">
        <v>81.43315018315016</v>
      </c>
      <c r="H350" s="44">
        <f t="shared" si="60"/>
        <v>88.71105006105005</v>
      </c>
      <c r="I350" s="53">
        <v>5</v>
      </c>
      <c r="J350" s="45">
        <f t="shared" si="61"/>
        <v>5</v>
      </c>
      <c r="K350" s="36">
        <f t="shared" si="62"/>
        <v>55.22663003663003</v>
      </c>
      <c r="L350" s="66">
        <v>19.329896907216494</v>
      </c>
      <c r="M350" s="67">
        <v>99.75247524752476</v>
      </c>
      <c r="N350" s="92">
        <f t="shared" si="63"/>
        <v>44.46195263856283</v>
      </c>
      <c r="O350" s="68">
        <v>98.34634753578906</v>
      </c>
      <c r="P350" s="59">
        <v>99.09768940000001</v>
      </c>
      <c r="Q350" s="69">
        <v>98.87296337130957</v>
      </c>
      <c r="R350" s="70">
        <v>57.14285714285714</v>
      </c>
      <c r="S350" s="44">
        <f t="shared" si="64"/>
        <v>88.36496436248893</v>
      </c>
      <c r="T350" s="66">
        <v>92.77777777777777</v>
      </c>
      <c r="U350" s="59">
        <v>30</v>
      </c>
      <c r="V350" s="59">
        <v>100</v>
      </c>
      <c r="W350" s="92">
        <f t="shared" si="65"/>
        <v>79.79166666666666</v>
      </c>
      <c r="X350" s="103">
        <f t="shared" si="66"/>
        <v>69.08910013375403</v>
      </c>
      <c r="Y350" s="52">
        <v>100</v>
      </c>
      <c r="Z350" s="44">
        <f t="shared" si="67"/>
        <v>100</v>
      </c>
      <c r="AA350" s="87">
        <v>89.31583880037496</v>
      </c>
      <c r="AB350" s="93">
        <f t="shared" si="68"/>
        <v>89.31583880037496</v>
      </c>
      <c r="AC350" s="90">
        <v>71.05263157894737</v>
      </c>
      <c r="AD350" s="82">
        <v>100</v>
      </c>
      <c r="AE350" s="94">
        <f t="shared" si="69"/>
        <v>79.95951417004049</v>
      </c>
      <c r="AF350" s="37">
        <f t="shared" si="70"/>
        <v>91.08290583534753</v>
      </c>
      <c r="AG350" s="38">
        <f t="shared" si="71"/>
        <v>75.11412839496663</v>
      </c>
    </row>
    <row r="351" spans="1:33" ht="15">
      <c r="A351" s="17">
        <v>350</v>
      </c>
      <c r="B351" s="18">
        <v>76130</v>
      </c>
      <c r="C351" s="19" t="s">
        <v>75</v>
      </c>
      <c r="D351" s="19" t="s">
        <v>346</v>
      </c>
      <c r="E351" s="20">
        <v>3</v>
      </c>
      <c r="F351" s="50">
        <v>74.5</v>
      </c>
      <c r="G351" s="51">
        <v>87.48626373626374</v>
      </c>
      <c r="H351" s="44">
        <f t="shared" si="60"/>
        <v>78.82875457875457</v>
      </c>
      <c r="I351" s="53">
        <v>16</v>
      </c>
      <c r="J351" s="45">
        <f t="shared" si="61"/>
        <v>16</v>
      </c>
      <c r="K351" s="36">
        <f t="shared" si="62"/>
        <v>53.69725274725274</v>
      </c>
      <c r="L351" s="66">
        <v>45.53376906318083</v>
      </c>
      <c r="M351" s="67">
        <v>47.98598949211909</v>
      </c>
      <c r="N351" s="92">
        <f t="shared" si="63"/>
        <v>46.30008794722403</v>
      </c>
      <c r="O351" s="68">
        <v>99.609375</v>
      </c>
      <c r="P351" s="59">
        <v>98.1442831</v>
      </c>
      <c r="Q351" s="69">
        <v>97.0368677635588</v>
      </c>
      <c r="R351" s="70">
        <v>100</v>
      </c>
      <c r="S351" s="44">
        <f t="shared" si="64"/>
        <v>98.6976314658897</v>
      </c>
      <c r="T351" s="66">
        <v>100</v>
      </c>
      <c r="U351" s="59">
        <v>65</v>
      </c>
      <c r="V351" s="59">
        <v>100</v>
      </c>
      <c r="W351" s="92">
        <f t="shared" si="65"/>
        <v>91.25</v>
      </c>
      <c r="X351" s="103">
        <f t="shared" si="66"/>
        <v>76.24908776524549</v>
      </c>
      <c r="Y351" s="52">
        <v>100</v>
      </c>
      <c r="Z351" s="44">
        <f t="shared" si="67"/>
        <v>100</v>
      </c>
      <c r="AA351" s="87">
        <v>76.66354264292417</v>
      </c>
      <c r="AB351" s="93">
        <f t="shared" si="68"/>
        <v>76.66354264292417</v>
      </c>
      <c r="AC351" s="90">
        <v>55.26315789473685</v>
      </c>
      <c r="AD351" s="82">
        <v>100</v>
      </c>
      <c r="AE351" s="94">
        <f t="shared" si="69"/>
        <v>69.02834008097166</v>
      </c>
      <c r="AF351" s="37">
        <f t="shared" si="70"/>
        <v>84.68350762097373</v>
      </c>
      <c r="AG351" s="38">
        <f t="shared" si="71"/>
        <v>75.11248870393824</v>
      </c>
    </row>
    <row r="352" spans="1:33" ht="15">
      <c r="A352" s="17">
        <v>351</v>
      </c>
      <c r="B352" s="18">
        <v>52001</v>
      </c>
      <c r="C352" s="19" t="s">
        <v>34</v>
      </c>
      <c r="D352" s="19" t="s">
        <v>388</v>
      </c>
      <c r="E352" s="20">
        <v>1</v>
      </c>
      <c r="F352" s="50">
        <v>94.55</v>
      </c>
      <c r="G352" s="51">
        <v>91.95156695156696</v>
      </c>
      <c r="H352" s="44">
        <f t="shared" si="60"/>
        <v>93.68385565052232</v>
      </c>
      <c r="I352" s="53">
        <v>10</v>
      </c>
      <c r="J352" s="45">
        <f t="shared" si="61"/>
        <v>10</v>
      </c>
      <c r="K352" s="36">
        <f t="shared" si="62"/>
        <v>60.21031339031339</v>
      </c>
      <c r="L352" s="66">
        <v>39.64646464646465</v>
      </c>
      <c r="M352" s="67">
        <v>89.87670343932511</v>
      </c>
      <c r="N352" s="92">
        <f t="shared" si="63"/>
        <v>55.34341426923355</v>
      </c>
      <c r="O352" s="68">
        <v>96.80212041468245</v>
      </c>
      <c r="P352" s="59">
        <v>95.02309165</v>
      </c>
      <c r="Q352" s="69">
        <v>98.90162437872223</v>
      </c>
      <c r="R352" s="70">
        <v>100</v>
      </c>
      <c r="S352" s="44">
        <f t="shared" si="64"/>
        <v>97.68170911085116</v>
      </c>
      <c r="T352" s="66">
        <v>100</v>
      </c>
      <c r="U352" s="59">
        <v>74.513</v>
      </c>
      <c r="V352" s="59">
        <v>100</v>
      </c>
      <c r="W352" s="92">
        <f t="shared" si="65"/>
        <v>93.62825000000001</v>
      </c>
      <c r="X352" s="103">
        <f t="shared" si="66"/>
        <v>79.93569935203388</v>
      </c>
      <c r="Y352" s="52">
        <v>83.48958333333333</v>
      </c>
      <c r="Z352" s="44">
        <f t="shared" si="67"/>
        <v>83.48958333333333</v>
      </c>
      <c r="AA352" s="87">
        <v>81.25585754451744</v>
      </c>
      <c r="AB352" s="93">
        <f t="shared" si="68"/>
        <v>81.25585754451744</v>
      </c>
      <c r="AC352" s="90">
        <v>52.63157894736842</v>
      </c>
      <c r="AD352" s="82">
        <v>100</v>
      </c>
      <c r="AE352" s="94">
        <f t="shared" si="69"/>
        <v>67.20647773279352</v>
      </c>
      <c r="AF352" s="37">
        <f t="shared" si="70"/>
        <v>77.69498571067432</v>
      </c>
      <c r="AG352" s="38">
        <f t="shared" si="71"/>
        <v>75.09433670314596</v>
      </c>
    </row>
    <row r="353" spans="1:33" ht="15">
      <c r="A353" s="17">
        <v>352</v>
      </c>
      <c r="B353" s="18">
        <v>52480</v>
      </c>
      <c r="C353" s="19" t="s">
        <v>34</v>
      </c>
      <c r="D353" s="19" t="s">
        <v>353</v>
      </c>
      <c r="E353" s="20">
        <v>6</v>
      </c>
      <c r="F353" s="50">
        <v>98.7</v>
      </c>
      <c r="G353" s="51">
        <v>94.64387464387464</v>
      </c>
      <c r="H353" s="44">
        <f t="shared" si="60"/>
        <v>97.34795821462487</v>
      </c>
      <c r="I353" s="53">
        <v>21.000000000000004</v>
      </c>
      <c r="J353" s="45">
        <f t="shared" si="61"/>
        <v>21.000000000000004</v>
      </c>
      <c r="K353" s="36">
        <f t="shared" si="62"/>
        <v>66.80877492877492</v>
      </c>
      <c r="L353" s="66">
        <v>17.3728813559322</v>
      </c>
      <c r="M353" s="67">
        <v>85.5072463768116</v>
      </c>
      <c r="N353" s="92">
        <f t="shared" si="63"/>
        <v>38.664870424957016</v>
      </c>
      <c r="O353" s="68">
        <v>78.56584821428572</v>
      </c>
      <c r="P353" s="59">
        <v>98.13074994999998</v>
      </c>
      <c r="Q353" s="69">
        <v>97.27011494252874</v>
      </c>
      <c r="R353" s="70" t="s">
        <v>1</v>
      </c>
      <c r="S353" s="44">
        <f t="shared" si="64"/>
        <v>91.26516130370756</v>
      </c>
      <c r="T353" s="66">
        <v>82.36111111111111</v>
      </c>
      <c r="U353" s="59">
        <v>20</v>
      </c>
      <c r="V353" s="59">
        <v>90</v>
      </c>
      <c r="W353" s="92">
        <f t="shared" si="65"/>
        <v>69.63541666666667</v>
      </c>
      <c r="X353" s="103">
        <f t="shared" si="66"/>
        <v>65.89909602479918</v>
      </c>
      <c r="Y353" s="52">
        <v>83.48229166666667</v>
      </c>
      <c r="Z353" s="44">
        <f t="shared" si="67"/>
        <v>83.48229166666667</v>
      </c>
      <c r="AA353" s="87">
        <v>100.00000000000016</v>
      </c>
      <c r="AB353" s="93">
        <f t="shared" si="68"/>
        <v>100.00000000000016</v>
      </c>
      <c r="AC353" s="90">
        <v>81.57894736842105</v>
      </c>
      <c r="AD353" s="82">
        <v>100</v>
      </c>
      <c r="AE353" s="94">
        <f t="shared" si="69"/>
        <v>87.24696356275304</v>
      </c>
      <c r="AF353" s="37">
        <f t="shared" si="70"/>
        <v>88.42229440789478</v>
      </c>
      <c r="AG353" s="38">
        <f t="shared" si="71"/>
        <v>75.09031115883258</v>
      </c>
    </row>
    <row r="354" spans="1:33" ht="15">
      <c r="A354" s="17">
        <v>353</v>
      </c>
      <c r="B354" s="18">
        <v>25599</v>
      </c>
      <c r="C354" s="19" t="s">
        <v>21</v>
      </c>
      <c r="D354" s="19" t="s">
        <v>693</v>
      </c>
      <c r="E354" s="20">
        <v>6</v>
      </c>
      <c r="F354" s="50">
        <v>70.35</v>
      </c>
      <c r="G354" s="51">
        <v>80</v>
      </c>
      <c r="H354" s="44">
        <f t="shared" si="60"/>
        <v>73.56666666666666</v>
      </c>
      <c r="I354" s="53">
        <v>6</v>
      </c>
      <c r="J354" s="45">
        <f t="shared" si="61"/>
        <v>6</v>
      </c>
      <c r="K354" s="36">
        <f t="shared" si="62"/>
        <v>46.53999999999999</v>
      </c>
      <c r="L354" s="66">
        <v>77.05882352941177</v>
      </c>
      <c r="M354" s="67">
        <v>99.44444444444444</v>
      </c>
      <c r="N354" s="92">
        <f t="shared" si="63"/>
        <v>84.05433006535948</v>
      </c>
      <c r="O354" s="68">
        <v>90.80547650781072</v>
      </c>
      <c r="P354" s="59">
        <v>96.62063795</v>
      </c>
      <c r="Q354" s="69">
        <v>95.91129591129591</v>
      </c>
      <c r="R354" s="70" t="s">
        <v>1</v>
      </c>
      <c r="S354" s="44">
        <f t="shared" si="64"/>
        <v>94.38677482920865</v>
      </c>
      <c r="T354" s="66">
        <v>86.38888888888889</v>
      </c>
      <c r="U354" s="59">
        <v>60.71428571428571</v>
      </c>
      <c r="V354" s="59">
        <v>100</v>
      </c>
      <c r="W354" s="92">
        <f t="shared" si="65"/>
        <v>85.07440476190476</v>
      </c>
      <c r="X354" s="103">
        <f t="shared" si="66"/>
        <v>88.3913229102082</v>
      </c>
      <c r="Y354" s="52">
        <v>83.47777777777777</v>
      </c>
      <c r="Z354" s="44">
        <f t="shared" si="67"/>
        <v>83.47777777777777</v>
      </c>
      <c r="AA354" s="87">
        <v>63.355201499531454</v>
      </c>
      <c r="AB354" s="93">
        <f t="shared" si="68"/>
        <v>63.355201499531454</v>
      </c>
      <c r="AC354" s="90">
        <v>63.1578947368421</v>
      </c>
      <c r="AD354" s="82">
        <v>100</v>
      </c>
      <c r="AE354" s="94">
        <f t="shared" si="69"/>
        <v>74.49392712550608</v>
      </c>
      <c r="AF354" s="37">
        <f t="shared" si="70"/>
        <v>76.03044665318406</v>
      </c>
      <c r="AG354" s="38">
        <f t="shared" si="71"/>
        <v>75.0767078253569</v>
      </c>
    </row>
    <row r="355" spans="1:33" ht="15">
      <c r="A355" s="17">
        <v>354</v>
      </c>
      <c r="B355" s="18">
        <v>52207</v>
      </c>
      <c r="C355" s="19" t="s">
        <v>34</v>
      </c>
      <c r="D355" s="19" t="s">
        <v>402</v>
      </c>
      <c r="E355" s="20">
        <v>6</v>
      </c>
      <c r="F355" s="50">
        <v>72.7</v>
      </c>
      <c r="G355" s="51">
        <v>84.6937321937322</v>
      </c>
      <c r="H355" s="44">
        <f t="shared" si="60"/>
        <v>76.69791073124406</v>
      </c>
      <c r="I355" s="53">
        <v>21.000000000000004</v>
      </c>
      <c r="J355" s="45">
        <f t="shared" si="61"/>
        <v>21.000000000000004</v>
      </c>
      <c r="K355" s="36">
        <f t="shared" si="62"/>
        <v>54.41874643874644</v>
      </c>
      <c r="L355" s="66">
        <v>20.529100529100532</v>
      </c>
      <c r="M355" s="67">
        <v>98.00995024875621</v>
      </c>
      <c r="N355" s="92">
        <f t="shared" si="63"/>
        <v>44.74186606649293</v>
      </c>
      <c r="O355" s="68">
        <v>82.70426446159624</v>
      </c>
      <c r="P355" s="59">
        <v>98.65618245</v>
      </c>
      <c r="Q355" s="69">
        <v>90.14900662251655</v>
      </c>
      <c r="R355" s="70">
        <v>100</v>
      </c>
      <c r="S355" s="44">
        <f t="shared" si="64"/>
        <v>92.87736338352819</v>
      </c>
      <c r="T355" s="66">
        <v>95.83333333333334</v>
      </c>
      <c r="U355" s="59">
        <v>80.71428571428571</v>
      </c>
      <c r="V355" s="59">
        <v>100</v>
      </c>
      <c r="W355" s="92">
        <f t="shared" si="65"/>
        <v>93.61607142857143</v>
      </c>
      <c r="X355" s="103">
        <f t="shared" si="66"/>
        <v>73.77090606572274</v>
      </c>
      <c r="Y355" s="52">
        <v>83.43541666666667</v>
      </c>
      <c r="Z355" s="44">
        <f t="shared" si="67"/>
        <v>83.43541666666667</v>
      </c>
      <c r="AA355" s="87">
        <v>81.91190253045936</v>
      </c>
      <c r="AB355" s="93">
        <f t="shared" si="68"/>
        <v>81.91190253045936</v>
      </c>
      <c r="AC355" s="90">
        <v>92.10526315789474</v>
      </c>
      <c r="AD355" s="82">
        <v>100</v>
      </c>
      <c r="AE355" s="94">
        <f t="shared" si="69"/>
        <v>94.53441295546558</v>
      </c>
      <c r="AF355" s="37">
        <f t="shared" si="70"/>
        <v>86.69979977987967</v>
      </c>
      <c r="AG355" s="38">
        <f t="shared" si="71"/>
        <v>75.07203162599026</v>
      </c>
    </row>
    <row r="356" spans="1:33" ht="15">
      <c r="A356" s="17">
        <v>355</v>
      </c>
      <c r="B356" s="18">
        <v>5045</v>
      </c>
      <c r="C356" s="19" t="s">
        <v>6</v>
      </c>
      <c r="D356" s="19" t="s">
        <v>377</v>
      </c>
      <c r="E356" s="20">
        <v>4</v>
      </c>
      <c r="F356" s="50">
        <v>59.15</v>
      </c>
      <c r="G356" s="51">
        <v>88.57295482295481</v>
      </c>
      <c r="H356" s="44">
        <f t="shared" si="60"/>
        <v>68.9576516076516</v>
      </c>
      <c r="I356" s="53">
        <v>5</v>
      </c>
      <c r="J356" s="45">
        <f t="shared" si="61"/>
        <v>5</v>
      </c>
      <c r="K356" s="36">
        <f t="shared" si="62"/>
        <v>43.37459096459096</v>
      </c>
      <c r="L356" s="66">
        <v>95.0381679389313</v>
      </c>
      <c r="M356" s="67">
        <v>99.68152866242038</v>
      </c>
      <c r="N356" s="92">
        <f t="shared" si="63"/>
        <v>96.48921816502164</v>
      </c>
      <c r="O356" s="68">
        <v>79.9383798161162</v>
      </c>
      <c r="P356" s="59">
        <v>96.83539575</v>
      </c>
      <c r="Q356" s="69">
        <v>94.47925389079779</v>
      </c>
      <c r="R356" s="70">
        <v>42.857142857142854</v>
      </c>
      <c r="S356" s="44">
        <f t="shared" si="64"/>
        <v>78.5275430785142</v>
      </c>
      <c r="T356" s="66">
        <v>92.77777777777777</v>
      </c>
      <c r="U356" s="59">
        <v>57.5</v>
      </c>
      <c r="V356" s="59">
        <v>100</v>
      </c>
      <c r="W356" s="92">
        <f t="shared" si="65"/>
        <v>86.66666666666666</v>
      </c>
      <c r="X356" s="103">
        <f t="shared" si="66"/>
        <v>87.34003783074768</v>
      </c>
      <c r="Y356" s="52">
        <v>83.45104166666667</v>
      </c>
      <c r="Z356" s="44">
        <f t="shared" si="67"/>
        <v>83.45104166666667</v>
      </c>
      <c r="AA356" s="87">
        <v>74.78912839737592</v>
      </c>
      <c r="AB356" s="93">
        <f t="shared" si="68"/>
        <v>74.78912839737592</v>
      </c>
      <c r="AC356" s="90">
        <v>63.1578947368421</v>
      </c>
      <c r="AD356" s="82">
        <v>100</v>
      </c>
      <c r="AE356" s="94">
        <f t="shared" si="69"/>
        <v>74.49392712550608</v>
      </c>
      <c r="AF356" s="37">
        <f t="shared" si="70"/>
        <v>78.59104895519907</v>
      </c>
      <c r="AG356" s="38">
        <f t="shared" si="71"/>
        <v>75.0473529072969</v>
      </c>
    </row>
    <row r="357" spans="1:33" ht="15">
      <c r="A357" s="17">
        <v>356</v>
      </c>
      <c r="B357" s="18">
        <v>19130</v>
      </c>
      <c r="C357" s="19" t="s">
        <v>151</v>
      </c>
      <c r="D357" s="19" t="s">
        <v>378</v>
      </c>
      <c r="E357" s="20">
        <v>6</v>
      </c>
      <c r="F357" s="50">
        <v>66.45</v>
      </c>
      <c r="G357" s="51">
        <v>70.94118844118843</v>
      </c>
      <c r="H357" s="44">
        <f t="shared" si="60"/>
        <v>67.94706281372947</v>
      </c>
      <c r="I357" s="53">
        <v>11</v>
      </c>
      <c r="J357" s="45">
        <f t="shared" si="61"/>
        <v>11</v>
      </c>
      <c r="K357" s="36">
        <f t="shared" si="62"/>
        <v>45.16823768823768</v>
      </c>
      <c r="L357" s="66">
        <v>67.11111111111111</v>
      </c>
      <c r="M357" s="67">
        <v>100</v>
      </c>
      <c r="N357" s="92">
        <f t="shared" si="63"/>
        <v>77.38888888888889</v>
      </c>
      <c r="O357" s="68">
        <v>71.77455574094473</v>
      </c>
      <c r="P357" s="59">
        <v>91.0811798</v>
      </c>
      <c r="Q357" s="69">
        <v>89.47125375202032</v>
      </c>
      <c r="R357" s="70" t="s">
        <v>1</v>
      </c>
      <c r="S357" s="44">
        <f t="shared" si="64"/>
        <v>84.05642830821898</v>
      </c>
      <c r="T357" s="66">
        <v>96.25</v>
      </c>
      <c r="U357" s="59">
        <v>56.42857142857143</v>
      </c>
      <c r="V357" s="59">
        <v>100</v>
      </c>
      <c r="W357" s="92">
        <f t="shared" si="65"/>
        <v>87.70089285714286</v>
      </c>
      <c r="X357" s="103">
        <f t="shared" si="66"/>
        <v>82.11830545027172</v>
      </c>
      <c r="Y357" s="52">
        <v>83.4875</v>
      </c>
      <c r="Z357" s="44">
        <f t="shared" si="67"/>
        <v>83.4875</v>
      </c>
      <c r="AA357" s="87">
        <v>83.3177132146205</v>
      </c>
      <c r="AB357" s="93">
        <f t="shared" si="68"/>
        <v>83.3177132146205</v>
      </c>
      <c r="AC357" s="90">
        <v>73.68421052631578</v>
      </c>
      <c r="AD357" s="82">
        <v>100</v>
      </c>
      <c r="AE357" s="94">
        <f t="shared" si="69"/>
        <v>81.78137651821862</v>
      </c>
      <c r="AF357" s="37">
        <f t="shared" si="70"/>
        <v>82.89480784171067</v>
      </c>
      <c r="AG357" s="38">
        <f t="shared" si="71"/>
        <v>75.03889285444049</v>
      </c>
    </row>
    <row r="358" spans="1:33" ht="15">
      <c r="A358" s="17">
        <v>357</v>
      </c>
      <c r="B358" s="18">
        <v>25843</v>
      </c>
      <c r="C358" s="19" t="s">
        <v>21</v>
      </c>
      <c r="D358" s="19" t="s">
        <v>497</v>
      </c>
      <c r="E358" s="20">
        <v>5</v>
      </c>
      <c r="F358" s="50">
        <v>58.95</v>
      </c>
      <c r="G358" s="51">
        <v>86.63308913308913</v>
      </c>
      <c r="H358" s="44">
        <f t="shared" si="60"/>
        <v>68.17769637769638</v>
      </c>
      <c r="I358" s="53">
        <v>16</v>
      </c>
      <c r="J358" s="45">
        <f t="shared" si="61"/>
        <v>16</v>
      </c>
      <c r="K358" s="36">
        <f t="shared" si="62"/>
        <v>47.306617826617824</v>
      </c>
      <c r="L358" s="66">
        <v>61.41304347826087</v>
      </c>
      <c r="M358" s="67">
        <v>100</v>
      </c>
      <c r="N358" s="92">
        <f t="shared" si="63"/>
        <v>73.47146739130434</v>
      </c>
      <c r="O358" s="68">
        <v>85.45692205547799</v>
      </c>
      <c r="P358" s="59">
        <v>96.72249165</v>
      </c>
      <c r="Q358" s="69">
        <v>99.17941066766132</v>
      </c>
      <c r="R358" s="70" t="s">
        <v>1</v>
      </c>
      <c r="S358" s="44">
        <f t="shared" si="64"/>
        <v>93.72765836930203</v>
      </c>
      <c r="T358" s="66">
        <v>100</v>
      </c>
      <c r="U358" s="59">
        <v>88.75</v>
      </c>
      <c r="V358" s="59">
        <v>100</v>
      </c>
      <c r="W358" s="92">
        <f t="shared" si="65"/>
        <v>97.1875</v>
      </c>
      <c r="X358" s="103">
        <f t="shared" si="66"/>
        <v>86.31715030424256</v>
      </c>
      <c r="Y358" s="52">
        <v>83.48035714285714</v>
      </c>
      <c r="Z358" s="44">
        <f t="shared" si="67"/>
        <v>83.48035714285714</v>
      </c>
      <c r="AA358" s="87">
        <v>75.53889409559518</v>
      </c>
      <c r="AB358" s="93">
        <f t="shared" si="68"/>
        <v>75.53889409559518</v>
      </c>
      <c r="AC358" s="90">
        <v>57.89473684210527</v>
      </c>
      <c r="AD358" s="82">
        <v>100</v>
      </c>
      <c r="AE358" s="94">
        <f t="shared" si="69"/>
        <v>70.8502024291498</v>
      </c>
      <c r="AF358" s="37">
        <f t="shared" si="70"/>
        <v>77.58872767526832</v>
      </c>
      <c r="AG358" s="38">
        <f t="shared" si="71"/>
        <v>75.02367475712792</v>
      </c>
    </row>
    <row r="359" spans="1:33" ht="15">
      <c r="A359" s="17">
        <v>358</v>
      </c>
      <c r="B359" s="18">
        <v>47001</v>
      </c>
      <c r="C359" s="19" t="s">
        <v>167</v>
      </c>
      <c r="D359" s="19" t="s">
        <v>383</v>
      </c>
      <c r="E359" s="20">
        <v>1</v>
      </c>
      <c r="F359" s="50">
        <v>54.55</v>
      </c>
      <c r="G359" s="51">
        <v>89.8753561253561</v>
      </c>
      <c r="H359" s="44">
        <f t="shared" si="60"/>
        <v>66.32511870845202</v>
      </c>
      <c r="I359" s="53">
        <v>5</v>
      </c>
      <c r="J359" s="45">
        <f t="shared" si="61"/>
        <v>5</v>
      </c>
      <c r="K359" s="36">
        <f t="shared" si="62"/>
        <v>41.79507122507121</v>
      </c>
      <c r="L359" s="66">
        <v>73.88724035608308</v>
      </c>
      <c r="M359" s="67">
        <v>97.85714285714285</v>
      </c>
      <c r="N359" s="92">
        <f t="shared" si="63"/>
        <v>81.37783488766425</v>
      </c>
      <c r="O359" s="68">
        <v>89.95923431407303</v>
      </c>
      <c r="P359" s="59">
        <v>90.99134645000001</v>
      </c>
      <c r="Q359" s="69">
        <v>86.93614130434783</v>
      </c>
      <c r="R359" s="70" t="s">
        <v>1</v>
      </c>
      <c r="S359" s="44">
        <f t="shared" si="64"/>
        <v>89.2397642890427</v>
      </c>
      <c r="T359" s="66">
        <v>98.47222222222221</v>
      </c>
      <c r="U359" s="59">
        <v>63.125</v>
      </c>
      <c r="V359" s="59">
        <v>100</v>
      </c>
      <c r="W359" s="92">
        <f t="shared" si="65"/>
        <v>90.20833333333333</v>
      </c>
      <c r="X359" s="103">
        <f t="shared" si="66"/>
        <v>86.28870633734945</v>
      </c>
      <c r="Y359" s="52">
        <v>83.47380952380952</v>
      </c>
      <c r="Z359" s="44">
        <f t="shared" si="67"/>
        <v>83.47380952380952</v>
      </c>
      <c r="AA359" s="87">
        <v>85.19212746016878</v>
      </c>
      <c r="AB359" s="93">
        <f t="shared" si="68"/>
        <v>85.19212746016878</v>
      </c>
      <c r="AC359" s="90">
        <v>60.526315789473685</v>
      </c>
      <c r="AD359" s="82">
        <v>100</v>
      </c>
      <c r="AE359" s="94">
        <f t="shared" si="69"/>
        <v>72.67206477732793</v>
      </c>
      <c r="AF359" s="37">
        <f t="shared" si="70"/>
        <v>80.34986401688384</v>
      </c>
      <c r="AG359" s="38">
        <f t="shared" si="71"/>
        <v>75.01444238670757</v>
      </c>
    </row>
    <row r="360" spans="1:33" ht="15">
      <c r="A360" s="17">
        <v>359</v>
      </c>
      <c r="B360" s="18">
        <v>25398</v>
      </c>
      <c r="C360" s="19" t="s">
        <v>21</v>
      </c>
      <c r="D360" s="19" t="s">
        <v>630</v>
      </c>
      <c r="E360" s="20">
        <v>6</v>
      </c>
      <c r="F360" s="50">
        <v>54.75</v>
      </c>
      <c r="G360" s="51">
        <v>91.66310541310543</v>
      </c>
      <c r="H360" s="44">
        <f t="shared" si="60"/>
        <v>67.05436847103513</v>
      </c>
      <c r="I360" s="53">
        <v>15.000000000000002</v>
      </c>
      <c r="J360" s="45">
        <f t="shared" si="61"/>
        <v>15.000000000000002</v>
      </c>
      <c r="K360" s="36">
        <f t="shared" si="62"/>
        <v>46.23262108262108</v>
      </c>
      <c r="L360" s="66">
        <v>93.4640522875817</v>
      </c>
      <c r="M360" s="67">
        <v>89.44444444444444</v>
      </c>
      <c r="N360" s="92">
        <f t="shared" si="63"/>
        <v>92.20792483660131</v>
      </c>
      <c r="O360" s="68">
        <v>96.90531553751818</v>
      </c>
      <c r="P360" s="59">
        <v>94.87616365</v>
      </c>
      <c r="Q360" s="69">
        <v>97.96099290780141</v>
      </c>
      <c r="R360" s="70" t="s">
        <v>1</v>
      </c>
      <c r="S360" s="44">
        <f t="shared" si="64"/>
        <v>96.52046101675333</v>
      </c>
      <c r="T360" s="66">
        <v>97.22222222222221</v>
      </c>
      <c r="U360" s="59">
        <v>50</v>
      </c>
      <c r="V360" s="59">
        <v>100</v>
      </c>
      <c r="W360" s="92">
        <f t="shared" si="65"/>
        <v>86.45833333333333</v>
      </c>
      <c r="X360" s="103">
        <f t="shared" si="66"/>
        <v>92.78302100800853</v>
      </c>
      <c r="Y360" s="52">
        <v>100</v>
      </c>
      <c r="Z360" s="44">
        <f t="shared" si="67"/>
        <v>100</v>
      </c>
      <c r="AA360" s="87">
        <v>44.98594189315842</v>
      </c>
      <c r="AB360" s="93">
        <f t="shared" si="68"/>
        <v>44.98594189315842</v>
      </c>
      <c r="AC360" s="90">
        <v>28.947368421052634</v>
      </c>
      <c r="AD360" s="82">
        <v>100</v>
      </c>
      <c r="AE360" s="94">
        <f t="shared" si="69"/>
        <v>50.80971659919028</v>
      </c>
      <c r="AF360" s="37">
        <f t="shared" si="70"/>
        <v>71.63499482069749</v>
      </c>
      <c r="AG360" s="38">
        <f t="shared" si="71"/>
        <v>75.01373054800663</v>
      </c>
    </row>
    <row r="361" spans="1:33" ht="15">
      <c r="A361" s="17">
        <v>360</v>
      </c>
      <c r="B361" s="18">
        <v>15599</v>
      </c>
      <c r="C361" s="19" t="s">
        <v>19</v>
      </c>
      <c r="D361" s="19" t="s">
        <v>382</v>
      </c>
      <c r="E361" s="20">
        <v>6</v>
      </c>
      <c r="F361" s="50">
        <v>86</v>
      </c>
      <c r="G361" s="51">
        <v>93.10388685388686</v>
      </c>
      <c r="H361" s="44">
        <f t="shared" si="60"/>
        <v>88.36796228462894</v>
      </c>
      <c r="I361" s="53">
        <v>0</v>
      </c>
      <c r="J361" s="45">
        <f t="shared" si="61"/>
        <v>0</v>
      </c>
      <c r="K361" s="36">
        <f t="shared" si="62"/>
        <v>53.02077737077737</v>
      </c>
      <c r="L361" s="66">
        <v>71.61290322580645</v>
      </c>
      <c r="M361" s="67">
        <v>86.42857142857143</v>
      </c>
      <c r="N361" s="92">
        <f t="shared" si="63"/>
        <v>76.2427995391705</v>
      </c>
      <c r="O361" s="68">
        <v>89.16602063786887</v>
      </c>
      <c r="P361" s="59">
        <v>96.96289304999999</v>
      </c>
      <c r="Q361" s="69">
        <v>100</v>
      </c>
      <c r="R361" s="70" t="s">
        <v>1</v>
      </c>
      <c r="S361" s="44">
        <f t="shared" si="64"/>
        <v>95.31669437227131</v>
      </c>
      <c r="T361" s="66">
        <v>98.61111111111111</v>
      </c>
      <c r="U361" s="59">
        <v>60.71428571428571</v>
      </c>
      <c r="V361" s="59">
        <v>100</v>
      </c>
      <c r="W361" s="92">
        <f t="shared" si="65"/>
        <v>89.6577380952381</v>
      </c>
      <c r="X361" s="103">
        <f t="shared" si="66"/>
        <v>86.55534518362435</v>
      </c>
      <c r="Y361" s="52">
        <v>66.91159722222223</v>
      </c>
      <c r="Z361" s="44">
        <f t="shared" si="67"/>
        <v>66.91159722222223</v>
      </c>
      <c r="AA361" s="87">
        <v>76.1949390815371</v>
      </c>
      <c r="AB361" s="93">
        <f t="shared" si="68"/>
        <v>76.1949390815371</v>
      </c>
      <c r="AC361" s="90">
        <v>76.31578947368422</v>
      </c>
      <c r="AD361" s="82">
        <v>100</v>
      </c>
      <c r="AE361" s="94">
        <f t="shared" si="69"/>
        <v>83.60323886639677</v>
      </c>
      <c r="AF361" s="37">
        <f t="shared" si="70"/>
        <v>74.4251326749248</v>
      </c>
      <c r="AG361" s="38">
        <f t="shared" si="71"/>
        <v>74.99634661757514</v>
      </c>
    </row>
    <row r="362" spans="1:33" ht="15">
      <c r="A362" s="17">
        <v>361</v>
      </c>
      <c r="B362" s="18">
        <v>52210</v>
      </c>
      <c r="C362" s="19" t="s">
        <v>34</v>
      </c>
      <c r="D362" s="19" t="s">
        <v>357</v>
      </c>
      <c r="E362" s="20">
        <v>6</v>
      </c>
      <c r="F362" s="50">
        <v>59.1</v>
      </c>
      <c r="G362" s="51">
        <v>94.36609686609687</v>
      </c>
      <c r="H362" s="44">
        <f t="shared" si="60"/>
        <v>70.85536562203228</v>
      </c>
      <c r="I362" s="53">
        <v>15.000000000000002</v>
      </c>
      <c r="J362" s="45">
        <f t="shared" si="61"/>
        <v>15.000000000000002</v>
      </c>
      <c r="K362" s="36">
        <f t="shared" si="62"/>
        <v>48.513219373219364</v>
      </c>
      <c r="L362" s="66">
        <v>79.22252010723861</v>
      </c>
      <c r="M362" s="67">
        <v>99.66996699669967</v>
      </c>
      <c r="N362" s="92">
        <f t="shared" si="63"/>
        <v>85.6123472601952</v>
      </c>
      <c r="O362" s="68">
        <v>84.42316747520184</v>
      </c>
      <c r="P362" s="59">
        <v>99.26979870000001</v>
      </c>
      <c r="Q362" s="69">
        <v>98.07106598984771</v>
      </c>
      <c r="R362" s="70">
        <v>100</v>
      </c>
      <c r="S362" s="44">
        <f t="shared" si="64"/>
        <v>95.44100804126239</v>
      </c>
      <c r="T362" s="66">
        <v>94.44444444444446</v>
      </c>
      <c r="U362" s="59">
        <v>35</v>
      </c>
      <c r="V362" s="59">
        <v>100</v>
      </c>
      <c r="W362" s="92">
        <f t="shared" si="65"/>
        <v>81.66666666666667</v>
      </c>
      <c r="X362" s="103">
        <f t="shared" si="66"/>
        <v>88.75467545391638</v>
      </c>
      <c r="Y362" s="52">
        <v>83.43869047619047</v>
      </c>
      <c r="Z362" s="44">
        <f t="shared" si="67"/>
        <v>83.43869047619047</v>
      </c>
      <c r="AA362" s="87">
        <v>55.857544517338376</v>
      </c>
      <c r="AB362" s="93">
        <f t="shared" si="68"/>
        <v>55.857544517338376</v>
      </c>
      <c r="AC362" s="90">
        <v>63.1578947368421</v>
      </c>
      <c r="AD362" s="82">
        <v>100</v>
      </c>
      <c r="AE362" s="94">
        <f t="shared" si="69"/>
        <v>74.49392712550608</v>
      </c>
      <c r="AF362" s="37">
        <f t="shared" si="70"/>
        <v>74.32588454647632</v>
      </c>
      <c r="AG362" s="38">
        <f t="shared" si="71"/>
        <v>74.93486787480096</v>
      </c>
    </row>
    <row r="363" spans="1:33" ht="15">
      <c r="A363" s="17">
        <v>362</v>
      </c>
      <c r="B363" s="18">
        <v>15753</v>
      </c>
      <c r="C363" s="19" t="s">
        <v>19</v>
      </c>
      <c r="D363" s="19" t="s">
        <v>361</v>
      </c>
      <c r="E363" s="20">
        <v>6</v>
      </c>
      <c r="F363" s="50">
        <v>94.35</v>
      </c>
      <c r="G363" s="51">
        <v>80.14346764346763</v>
      </c>
      <c r="H363" s="44">
        <f t="shared" si="60"/>
        <v>89.6144892144892</v>
      </c>
      <c r="I363" s="53">
        <v>0</v>
      </c>
      <c r="J363" s="45">
        <f t="shared" si="61"/>
        <v>0</v>
      </c>
      <c r="K363" s="36">
        <f t="shared" si="62"/>
        <v>53.76869352869352</v>
      </c>
      <c r="L363" s="66">
        <v>56.547619047619044</v>
      </c>
      <c r="M363" s="67">
        <v>99.4535519125683</v>
      </c>
      <c r="N363" s="92">
        <f t="shared" si="63"/>
        <v>69.95572306791568</v>
      </c>
      <c r="O363" s="68">
        <v>97.57201953748007</v>
      </c>
      <c r="P363" s="59">
        <v>97.43215844999999</v>
      </c>
      <c r="Q363" s="69">
        <v>98.783712321523</v>
      </c>
      <c r="R363" s="70" t="s">
        <v>1</v>
      </c>
      <c r="S363" s="44">
        <f t="shared" si="64"/>
        <v>97.86809095918665</v>
      </c>
      <c r="T363" s="66">
        <v>96.38888888888889</v>
      </c>
      <c r="U363" s="59">
        <v>65</v>
      </c>
      <c r="V363" s="59">
        <v>100</v>
      </c>
      <c r="W363" s="92">
        <f t="shared" si="65"/>
        <v>89.89583333333333</v>
      </c>
      <c r="X363" s="103">
        <f t="shared" si="66"/>
        <v>85.10869227750761</v>
      </c>
      <c r="Y363" s="52">
        <v>66.93898809523809</v>
      </c>
      <c r="Z363" s="44">
        <f t="shared" si="67"/>
        <v>66.93898809523809</v>
      </c>
      <c r="AA363" s="87">
        <v>74.7891283973759</v>
      </c>
      <c r="AB363" s="93">
        <f t="shared" si="68"/>
        <v>74.7891283973759</v>
      </c>
      <c r="AC363" s="90">
        <v>81.57894736842105</v>
      </c>
      <c r="AD363" s="82">
        <v>100</v>
      </c>
      <c r="AE363" s="94">
        <f t="shared" si="69"/>
        <v>87.24696356275304</v>
      </c>
      <c r="AF363" s="37">
        <f t="shared" si="70"/>
        <v>75.30536169016146</v>
      </c>
      <c r="AG363" s="38">
        <f t="shared" si="71"/>
        <v>74.91936029280635</v>
      </c>
    </row>
    <row r="364" spans="1:33" ht="15">
      <c r="A364" s="17">
        <v>363</v>
      </c>
      <c r="B364" s="18">
        <v>68867</v>
      </c>
      <c r="C364" s="19" t="s">
        <v>43</v>
      </c>
      <c r="D364" s="19" t="s">
        <v>376</v>
      </c>
      <c r="E364" s="20">
        <v>6</v>
      </c>
      <c r="F364" s="50">
        <v>0</v>
      </c>
      <c r="G364" s="51">
        <v>85.23148148148148</v>
      </c>
      <c r="H364" s="44">
        <f t="shared" si="60"/>
        <v>28.410493827160494</v>
      </c>
      <c r="I364" s="53">
        <v>16</v>
      </c>
      <c r="J364" s="45">
        <f t="shared" si="61"/>
        <v>16</v>
      </c>
      <c r="K364" s="36">
        <f t="shared" si="62"/>
        <v>23.446296296296296</v>
      </c>
      <c r="L364" s="66">
        <v>77</v>
      </c>
      <c r="M364" s="67">
        <v>97.73755656108597</v>
      </c>
      <c r="N364" s="92">
        <f t="shared" si="63"/>
        <v>83.48048642533936</v>
      </c>
      <c r="O364" s="68">
        <v>93.62017985435706</v>
      </c>
      <c r="P364" s="59">
        <v>100</v>
      </c>
      <c r="Q364" s="69">
        <v>99.20212765957447</v>
      </c>
      <c r="R364" s="70">
        <v>100</v>
      </c>
      <c r="S364" s="44">
        <f t="shared" si="64"/>
        <v>98.20557687848287</v>
      </c>
      <c r="T364" s="66">
        <v>96.52777777777779</v>
      </c>
      <c r="U364" s="59">
        <v>48.5</v>
      </c>
      <c r="V364" s="59">
        <v>70</v>
      </c>
      <c r="W364" s="92">
        <f t="shared" si="65"/>
        <v>74.57291666666667</v>
      </c>
      <c r="X364" s="103">
        <f t="shared" si="66"/>
        <v>87.58900865486224</v>
      </c>
      <c r="Y364" s="52">
        <v>83.47500000000001</v>
      </c>
      <c r="Z364" s="44">
        <f t="shared" si="67"/>
        <v>83.47500000000001</v>
      </c>
      <c r="AA364" s="87">
        <v>95.4076850984069</v>
      </c>
      <c r="AB364" s="93">
        <f t="shared" si="68"/>
        <v>95.4076850984069</v>
      </c>
      <c r="AC364" s="90">
        <v>84.21052631578947</v>
      </c>
      <c r="AD364" s="82">
        <v>100</v>
      </c>
      <c r="AE364" s="94">
        <f t="shared" si="69"/>
        <v>89.06882591093117</v>
      </c>
      <c r="AF364" s="37">
        <f t="shared" si="70"/>
        <v>87.97784756819419</v>
      </c>
      <c r="AG364" s="38">
        <f t="shared" si="71"/>
        <v>74.91600174848183</v>
      </c>
    </row>
    <row r="365" spans="1:33" ht="15">
      <c r="A365" s="17">
        <v>364</v>
      </c>
      <c r="B365" s="18">
        <v>50313</v>
      </c>
      <c r="C365" s="19" t="s">
        <v>9</v>
      </c>
      <c r="D365" s="19" t="s">
        <v>363</v>
      </c>
      <c r="E365" s="20">
        <v>6</v>
      </c>
      <c r="F365" s="50">
        <v>76.65</v>
      </c>
      <c r="G365" s="51">
        <v>87.96296296296295</v>
      </c>
      <c r="H365" s="44">
        <f t="shared" si="60"/>
        <v>80.42098765432098</v>
      </c>
      <c r="I365" s="53">
        <v>52</v>
      </c>
      <c r="J365" s="45">
        <f t="shared" si="61"/>
        <v>52</v>
      </c>
      <c r="K365" s="36">
        <f t="shared" si="62"/>
        <v>69.05259259259259</v>
      </c>
      <c r="L365" s="66">
        <v>64.5631067961165</v>
      </c>
      <c r="M365" s="67">
        <v>98.62385321100918</v>
      </c>
      <c r="N365" s="92">
        <f t="shared" si="63"/>
        <v>75.20709005077046</v>
      </c>
      <c r="O365" s="68">
        <v>93.52321787717945</v>
      </c>
      <c r="P365" s="59">
        <v>91.81835495</v>
      </c>
      <c r="Q365" s="69">
        <v>97.81906832707386</v>
      </c>
      <c r="R365" s="70">
        <v>100</v>
      </c>
      <c r="S365" s="44">
        <f t="shared" si="64"/>
        <v>95.79016028856333</v>
      </c>
      <c r="T365" s="66">
        <v>82.22222222222221</v>
      </c>
      <c r="U365" s="59">
        <v>85</v>
      </c>
      <c r="V365" s="59">
        <v>100</v>
      </c>
      <c r="W365" s="92">
        <f t="shared" si="65"/>
        <v>89.58333333333333</v>
      </c>
      <c r="X365" s="103">
        <f t="shared" si="66"/>
        <v>86.3155668024002</v>
      </c>
      <c r="Y365" s="52">
        <v>50.361716269841274</v>
      </c>
      <c r="Z365" s="44">
        <f t="shared" si="67"/>
        <v>50.361716269841274</v>
      </c>
      <c r="AA365" s="87">
        <v>78.72539831302727</v>
      </c>
      <c r="AB365" s="93">
        <f t="shared" si="68"/>
        <v>78.72539831302727</v>
      </c>
      <c r="AC365" s="90">
        <v>71.05263157894737</v>
      </c>
      <c r="AD365" s="82">
        <v>100</v>
      </c>
      <c r="AE365" s="94">
        <f t="shared" si="69"/>
        <v>79.95951417004049</v>
      </c>
      <c r="AF365" s="37">
        <f t="shared" si="70"/>
        <v>66.36282904712287</v>
      </c>
      <c r="AG365" s="38">
        <f t="shared" si="71"/>
        <v>74.88187685832776</v>
      </c>
    </row>
    <row r="366" spans="1:33" ht="15">
      <c r="A366" s="17">
        <v>365</v>
      </c>
      <c r="B366" s="18">
        <v>19743</v>
      </c>
      <c r="C366" s="19" t="s">
        <v>151</v>
      </c>
      <c r="D366" s="19" t="s">
        <v>359</v>
      </c>
      <c r="E366" s="20">
        <v>6</v>
      </c>
      <c r="F366" s="50">
        <v>41</v>
      </c>
      <c r="G366" s="51">
        <v>66.02920227920227</v>
      </c>
      <c r="H366" s="44">
        <f t="shared" si="60"/>
        <v>49.34306742640075</v>
      </c>
      <c r="I366" s="53">
        <v>16</v>
      </c>
      <c r="J366" s="45">
        <f t="shared" si="61"/>
        <v>16</v>
      </c>
      <c r="K366" s="36">
        <f t="shared" si="62"/>
        <v>36.00584045584045</v>
      </c>
      <c r="L366" s="66">
        <v>98.0295566502463</v>
      </c>
      <c r="M366" s="67">
        <v>99.644128113879</v>
      </c>
      <c r="N366" s="92">
        <f t="shared" si="63"/>
        <v>98.53411023263153</v>
      </c>
      <c r="O366" s="68">
        <v>91.45598283807405</v>
      </c>
      <c r="P366" s="59">
        <v>85.46984755</v>
      </c>
      <c r="Q366" s="69">
        <v>97.66938359653592</v>
      </c>
      <c r="R366" s="70" t="s">
        <v>1</v>
      </c>
      <c r="S366" s="44">
        <f t="shared" si="64"/>
        <v>91.4745306586232</v>
      </c>
      <c r="T366" s="66">
        <v>99.30555555555554</v>
      </c>
      <c r="U366" s="59">
        <v>65</v>
      </c>
      <c r="V366" s="59">
        <v>100</v>
      </c>
      <c r="W366" s="92">
        <f t="shared" si="65"/>
        <v>90.98958333333333</v>
      </c>
      <c r="X366" s="103">
        <f t="shared" si="66"/>
        <v>94.20137302316857</v>
      </c>
      <c r="Y366" s="52">
        <v>66.91555555555556</v>
      </c>
      <c r="Z366" s="44">
        <f t="shared" si="67"/>
        <v>66.91555555555556</v>
      </c>
      <c r="AA366" s="87">
        <v>70.66541705716972</v>
      </c>
      <c r="AB366" s="93">
        <f t="shared" si="68"/>
        <v>70.66541705716972</v>
      </c>
      <c r="AC366" s="90">
        <v>84.21052631578947</v>
      </c>
      <c r="AD366" s="82">
        <v>100</v>
      </c>
      <c r="AE366" s="94">
        <f t="shared" si="69"/>
        <v>89.06882591093117</v>
      </c>
      <c r="AF366" s="37">
        <f t="shared" si="70"/>
        <v>74.95908725891582</v>
      </c>
      <c r="AG366" s="38">
        <f t="shared" si="71"/>
        <v>74.86535220400185</v>
      </c>
    </row>
    <row r="367" spans="1:33" ht="15">
      <c r="A367" s="17">
        <v>366</v>
      </c>
      <c r="B367" s="18">
        <v>25491</v>
      </c>
      <c r="C367" s="19" t="s">
        <v>21</v>
      </c>
      <c r="D367" s="19" t="s">
        <v>660</v>
      </c>
      <c r="E367" s="20">
        <v>6</v>
      </c>
      <c r="F367" s="50">
        <v>91.25</v>
      </c>
      <c r="G367" s="51">
        <v>86.43264143264142</v>
      </c>
      <c r="H367" s="44">
        <f t="shared" si="60"/>
        <v>89.64421381088047</v>
      </c>
      <c r="I367" s="53">
        <v>16</v>
      </c>
      <c r="J367" s="45">
        <f t="shared" si="61"/>
        <v>16</v>
      </c>
      <c r="K367" s="36">
        <f t="shared" si="62"/>
        <v>60.18652828652828</v>
      </c>
      <c r="L367" s="66">
        <v>85.63218390804597</v>
      </c>
      <c r="M367" s="67">
        <v>97.07602339181287</v>
      </c>
      <c r="N367" s="92">
        <f t="shared" si="63"/>
        <v>89.20838374672313</v>
      </c>
      <c r="O367" s="68">
        <v>93.03635075363937</v>
      </c>
      <c r="P367" s="59">
        <v>99.02297945000001</v>
      </c>
      <c r="Q367" s="69">
        <v>97.15481171548117</v>
      </c>
      <c r="R367" s="70" t="s">
        <v>1</v>
      </c>
      <c r="S367" s="44">
        <f t="shared" si="64"/>
        <v>96.34446102680704</v>
      </c>
      <c r="T367" s="66">
        <v>97.63888888888889</v>
      </c>
      <c r="U367" s="59">
        <v>82.3472857142857</v>
      </c>
      <c r="V367" s="59">
        <v>100</v>
      </c>
      <c r="W367" s="92">
        <f t="shared" si="65"/>
        <v>94.70140476190475</v>
      </c>
      <c r="X367" s="103">
        <f t="shared" si="66"/>
        <v>93.16141886179304</v>
      </c>
      <c r="Y367" s="52">
        <v>33.89818042601656</v>
      </c>
      <c r="Z367" s="44">
        <f t="shared" si="67"/>
        <v>33.89818042601656</v>
      </c>
      <c r="AA367" s="87">
        <v>79.56888472352398</v>
      </c>
      <c r="AB367" s="93">
        <f t="shared" si="68"/>
        <v>79.56888472352398</v>
      </c>
      <c r="AC367" s="90">
        <v>92.10526315789474</v>
      </c>
      <c r="AD367" s="82">
        <v>100</v>
      </c>
      <c r="AE367" s="94">
        <f t="shared" si="69"/>
        <v>94.53441295546558</v>
      </c>
      <c r="AF367" s="37">
        <f t="shared" si="70"/>
        <v>63.88086446502666</v>
      </c>
      <c r="AG367" s="38">
        <f t="shared" si="71"/>
        <v>74.85421898803354</v>
      </c>
    </row>
    <row r="368" spans="1:33" ht="15">
      <c r="A368" s="17">
        <v>367</v>
      </c>
      <c r="B368" s="18">
        <v>54398</v>
      </c>
      <c r="C368" s="19" t="s">
        <v>100</v>
      </c>
      <c r="D368" s="19" t="s">
        <v>365</v>
      </c>
      <c r="E368" s="20">
        <v>6</v>
      </c>
      <c r="F368" s="50">
        <v>80.35</v>
      </c>
      <c r="G368" s="51">
        <v>76.52777777777779</v>
      </c>
      <c r="H368" s="44">
        <f t="shared" si="60"/>
        <v>79.07592592592593</v>
      </c>
      <c r="I368" s="53">
        <v>10</v>
      </c>
      <c r="J368" s="45">
        <f t="shared" si="61"/>
        <v>10</v>
      </c>
      <c r="K368" s="36">
        <f t="shared" si="62"/>
        <v>51.44555555555556</v>
      </c>
      <c r="L368" s="66">
        <v>61.87845303867403</v>
      </c>
      <c r="M368" s="67">
        <v>100</v>
      </c>
      <c r="N368" s="92">
        <f t="shared" si="63"/>
        <v>73.7914364640884</v>
      </c>
      <c r="O368" s="68">
        <v>76.47674552513818</v>
      </c>
      <c r="P368" s="59">
        <v>98.50371705</v>
      </c>
      <c r="Q368" s="69">
        <v>89.20163766632548</v>
      </c>
      <c r="R368" s="70">
        <v>100</v>
      </c>
      <c r="S368" s="44">
        <f t="shared" si="64"/>
        <v>91.04552506036592</v>
      </c>
      <c r="T368" s="66">
        <v>100</v>
      </c>
      <c r="U368" s="59">
        <v>65</v>
      </c>
      <c r="V368" s="59">
        <v>90</v>
      </c>
      <c r="W368" s="92">
        <f t="shared" si="65"/>
        <v>87.5</v>
      </c>
      <c r="X368" s="103">
        <f t="shared" si="66"/>
        <v>83.43478460978173</v>
      </c>
      <c r="Y368" s="52">
        <v>66.92604166666668</v>
      </c>
      <c r="Z368" s="44">
        <f t="shared" si="67"/>
        <v>66.92604166666668</v>
      </c>
      <c r="AA368" s="87">
        <v>76.00749765698228</v>
      </c>
      <c r="AB368" s="93">
        <f t="shared" si="68"/>
        <v>76.00749765698228</v>
      </c>
      <c r="AC368" s="90">
        <v>92.10526315789474</v>
      </c>
      <c r="AD368" s="82">
        <v>100</v>
      </c>
      <c r="AE368" s="94">
        <f t="shared" si="69"/>
        <v>94.53441295546558</v>
      </c>
      <c r="AF368" s="37">
        <f t="shared" si="70"/>
        <v>77.94208993334733</v>
      </c>
      <c r="AG368" s="38">
        <f t="shared" si="71"/>
        <v>74.83986092836274</v>
      </c>
    </row>
    <row r="369" spans="1:33" ht="15">
      <c r="A369" s="17">
        <v>368</v>
      </c>
      <c r="B369" s="18">
        <v>13248</v>
      </c>
      <c r="C369" s="19" t="s">
        <v>36</v>
      </c>
      <c r="D369" s="19" t="s">
        <v>368</v>
      </c>
      <c r="E369" s="20">
        <v>6</v>
      </c>
      <c r="F369" s="50">
        <v>73.75</v>
      </c>
      <c r="G369" s="51">
        <v>95.89947089947091</v>
      </c>
      <c r="H369" s="44">
        <f t="shared" si="60"/>
        <v>81.1331569664903</v>
      </c>
      <c r="I369" s="53">
        <v>10</v>
      </c>
      <c r="J369" s="45">
        <f t="shared" si="61"/>
        <v>10</v>
      </c>
      <c r="K369" s="36">
        <f t="shared" si="62"/>
        <v>52.679894179894184</v>
      </c>
      <c r="L369" s="66">
        <v>60.71428571428572</v>
      </c>
      <c r="M369" s="67">
        <v>94.82758620689656</v>
      </c>
      <c r="N369" s="92">
        <f t="shared" si="63"/>
        <v>71.3746921182266</v>
      </c>
      <c r="O369" s="68">
        <v>87.94913215869099</v>
      </c>
      <c r="P369" s="59">
        <v>97.72857135000001</v>
      </c>
      <c r="Q369" s="69">
        <v>99.93997599039616</v>
      </c>
      <c r="R369" s="70" t="s">
        <v>1</v>
      </c>
      <c r="S369" s="44">
        <f t="shared" si="64"/>
        <v>95.1463894831334</v>
      </c>
      <c r="T369" s="66">
        <v>96.52777777777779</v>
      </c>
      <c r="U369" s="59">
        <v>65</v>
      </c>
      <c r="V369" s="59">
        <v>100</v>
      </c>
      <c r="W369" s="92">
        <f t="shared" si="65"/>
        <v>89.94791666666667</v>
      </c>
      <c r="X369" s="103">
        <f t="shared" si="66"/>
        <v>84.59801597387735</v>
      </c>
      <c r="Y369" s="52">
        <v>66.93422556201968</v>
      </c>
      <c r="Z369" s="44">
        <f t="shared" si="67"/>
        <v>66.93422556201968</v>
      </c>
      <c r="AA369" s="87">
        <v>73.00843486410508</v>
      </c>
      <c r="AB369" s="93">
        <f t="shared" si="68"/>
        <v>73.00843486410508</v>
      </c>
      <c r="AC369" s="90">
        <v>86.8421052631579</v>
      </c>
      <c r="AD369" s="82">
        <v>100</v>
      </c>
      <c r="AE369" s="94">
        <f t="shared" si="69"/>
        <v>90.89068825910931</v>
      </c>
      <c r="AF369" s="37">
        <f t="shared" si="70"/>
        <v>76.08677303154303</v>
      </c>
      <c r="AG369" s="38">
        <f t="shared" si="71"/>
        <v>74.809894438147</v>
      </c>
    </row>
    <row r="370" spans="1:33" ht="15">
      <c r="A370" s="17">
        <v>369</v>
      </c>
      <c r="B370" s="18">
        <v>15480</v>
      </c>
      <c r="C370" s="19" t="s">
        <v>19</v>
      </c>
      <c r="D370" s="19" t="s">
        <v>397</v>
      </c>
      <c r="E370" s="20">
        <v>6</v>
      </c>
      <c r="F370" s="50">
        <v>77.6</v>
      </c>
      <c r="G370" s="51">
        <v>84.44444444444444</v>
      </c>
      <c r="H370" s="44">
        <f t="shared" si="60"/>
        <v>79.88148148148147</v>
      </c>
      <c r="I370" s="53">
        <v>0</v>
      </c>
      <c r="J370" s="45">
        <f t="shared" si="61"/>
        <v>0</v>
      </c>
      <c r="K370" s="36">
        <f t="shared" si="62"/>
        <v>47.928888888888885</v>
      </c>
      <c r="L370" s="66">
        <v>50.88757396449704</v>
      </c>
      <c r="M370" s="67">
        <v>95.62841530054644</v>
      </c>
      <c r="N370" s="92">
        <f t="shared" si="63"/>
        <v>64.86908688201248</v>
      </c>
      <c r="O370" s="68">
        <v>92.57340374361651</v>
      </c>
      <c r="P370" s="59">
        <v>96.84151085</v>
      </c>
      <c r="Q370" s="69">
        <v>96.41491395793498</v>
      </c>
      <c r="R370" s="70" t="s">
        <v>1</v>
      </c>
      <c r="S370" s="44">
        <f t="shared" si="64"/>
        <v>95.2170616362356</v>
      </c>
      <c r="T370" s="66">
        <v>85.13888888888889</v>
      </c>
      <c r="U370" s="59">
        <v>62.5</v>
      </c>
      <c r="V370" s="59">
        <v>100</v>
      </c>
      <c r="W370" s="92">
        <f t="shared" si="65"/>
        <v>85.05208333333333</v>
      </c>
      <c r="X370" s="103">
        <f t="shared" si="66"/>
        <v>81.04487607396591</v>
      </c>
      <c r="Y370" s="52">
        <v>83.49642857142857</v>
      </c>
      <c r="Z370" s="44">
        <f t="shared" si="67"/>
        <v>83.49642857142857</v>
      </c>
      <c r="AA370" s="87">
        <v>73.9456419868792</v>
      </c>
      <c r="AB370" s="93">
        <f t="shared" si="68"/>
        <v>73.9456419868792</v>
      </c>
      <c r="AC370" s="90">
        <v>78.94736842105263</v>
      </c>
      <c r="AD370" s="82">
        <v>100</v>
      </c>
      <c r="AE370" s="94">
        <f t="shared" si="69"/>
        <v>85.4251012145749</v>
      </c>
      <c r="AF370" s="37">
        <f t="shared" si="70"/>
        <v>81.97432019892753</v>
      </c>
      <c r="AG370" s="38">
        <f t="shared" si="71"/>
        <v>74.79345628693515</v>
      </c>
    </row>
    <row r="371" spans="1:33" ht="15">
      <c r="A371" s="17">
        <v>370</v>
      </c>
      <c r="B371" s="18">
        <v>68673</v>
      </c>
      <c r="C371" s="19" t="s">
        <v>43</v>
      </c>
      <c r="D371" s="19" t="s">
        <v>370</v>
      </c>
      <c r="E371" s="20">
        <v>6</v>
      </c>
      <c r="F371" s="50">
        <v>96.7</v>
      </c>
      <c r="G371" s="51">
        <v>81.6620879120879</v>
      </c>
      <c r="H371" s="44">
        <f t="shared" si="60"/>
        <v>91.68736263736264</v>
      </c>
      <c r="I371" s="53">
        <v>11</v>
      </c>
      <c r="J371" s="45">
        <f t="shared" si="61"/>
        <v>11</v>
      </c>
      <c r="K371" s="36">
        <f t="shared" si="62"/>
        <v>59.41241758241758</v>
      </c>
      <c r="L371" s="66">
        <v>47.64397905759162</v>
      </c>
      <c r="M371" s="67">
        <v>91.05691056910568</v>
      </c>
      <c r="N371" s="92">
        <f t="shared" si="63"/>
        <v>61.210520154939765</v>
      </c>
      <c r="O371" s="68">
        <v>79.94004282983731</v>
      </c>
      <c r="P371" s="59">
        <v>98.4241416</v>
      </c>
      <c r="Q371" s="69">
        <v>99.62616822429906</v>
      </c>
      <c r="R371" s="70">
        <v>100</v>
      </c>
      <c r="S371" s="44">
        <f t="shared" si="64"/>
        <v>94.49758816353409</v>
      </c>
      <c r="T371" s="66">
        <v>90.69444444444444</v>
      </c>
      <c r="U371" s="59">
        <v>20</v>
      </c>
      <c r="V371" s="59">
        <v>90</v>
      </c>
      <c r="W371" s="92">
        <f t="shared" si="65"/>
        <v>72.76041666666666</v>
      </c>
      <c r="X371" s="103">
        <f t="shared" si="66"/>
        <v>76.83532666072287</v>
      </c>
      <c r="Y371" s="52">
        <v>66.91845238095237</v>
      </c>
      <c r="Z371" s="44">
        <f t="shared" si="67"/>
        <v>66.91845238095237</v>
      </c>
      <c r="AA371" s="87">
        <v>81.7244611059045</v>
      </c>
      <c r="AB371" s="93">
        <f t="shared" si="68"/>
        <v>81.7244611059045</v>
      </c>
      <c r="AC371" s="90">
        <v>97.36842105263158</v>
      </c>
      <c r="AD371" s="82">
        <v>100</v>
      </c>
      <c r="AE371" s="94">
        <f t="shared" si="69"/>
        <v>98.17813765182186</v>
      </c>
      <c r="AF371" s="37">
        <f t="shared" si="70"/>
        <v>80.4092020570992</v>
      </c>
      <c r="AG371" s="38">
        <f t="shared" si="71"/>
        <v>74.78029500361235</v>
      </c>
    </row>
    <row r="372" spans="1:33" ht="15">
      <c r="A372" s="17">
        <v>371</v>
      </c>
      <c r="B372" s="18">
        <v>17524</v>
      </c>
      <c r="C372" s="19" t="s">
        <v>47</v>
      </c>
      <c r="D372" s="19" t="s">
        <v>391</v>
      </c>
      <c r="E372" s="20">
        <v>6</v>
      </c>
      <c r="F372" s="50">
        <v>74.1</v>
      </c>
      <c r="G372" s="51">
        <v>92.0405982905983</v>
      </c>
      <c r="H372" s="44">
        <f t="shared" si="60"/>
        <v>80.08019943019943</v>
      </c>
      <c r="I372" s="53">
        <v>5</v>
      </c>
      <c r="J372" s="45">
        <f t="shared" si="61"/>
        <v>5</v>
      </c>
      <c r="K372" s="36">
        <f t="shared" si="62"/>
        <v>50.04811965811965</v>
      </c>
      <c r="L372" s="66">
        <v>48.49785407725322</v>
      </c>
      <c r="M372" s="67">
        <v>49.824561403508774</v>
      </c>
      <c r="N372" s="92">
        <f t="shared" si="63"/>
        <v>48.91245011670809</v>
      </c>
      <c r="O372" s="68">
        <v>90.7326691573267</v>
      </c>
      <c r="P372" s="59">
        <v>96.9078528</v>
      </c>
      <c r="Q372" s="69">
        <v>99.05581782838101</v>
      </c>
      <c r="R372" s="70" t="s">
        <v>1</v>
      </c>
      <c r="S372" s="44">
        <f t="shared" si="64"/>
        <v>95.50571819111389</v>
      </c>
      <c r="T372" s="66">
        <v>100</v>
      </c>
      <c r="U372" s="59">
        <v>46.25</v>
      </c>
      <c r="V372" s="59">
        <v>100</v>
      </c>
      <c r="W372" s="92">
        <f t="shared" si="65"/>
        <v>86.5625</v>
      </c>
      <c r="X372" s="103">
        <f t="shared" si="66"/>
        <v>75.07976732312879</v>
      </c>
      <c r="Y372" s="52">
        <v>83.47291666666666</v>
      </c>
      <c r="Z372" s="44">
        <f t="shared" si="67"/>
        <v>83.47291666666666</v>
      </c>
      <c r="AA372" s="87">
        <v>79.85004686035624</v>
      </c>
      <c r="AB372" s="93">
        <f t="shared" si="68"/>
        <v>79.85004686035624</v>
      </c>
      <c r="AC372" s="90">
        <v>94.73684210526315</v>
      </c>
      <c r="AD372" s="82">
        <v>100</v>
      </c>
      <c r="AE372" s="94">
        <f t="shared" si="69"/>
        <v>96.35627530364373</v>
      </c>
      <c r="AF372" s="37">
        <f t="shared" si="70"/>
        <v>86.84486251726437</v>
      </c>
      <c r="AG372" s="38">
        <f t="shared" si="71"/>
        <v>74.7794758677812</v>
      </c>
    </row>
    <row r="373" spans="1:33" ht="15">
      <c r="A373" s="17">
        <v>372</v>
      </c>
      <c r="B373" s="18">
        <v>15693</v>
      </c>
      <c r="C373" s="19" t="s">
        <v>19</v>
      </c>
      <c r="D373" s="19" t="s">
        <v>369</v>
      </c>
      <c r="E373" s="20">
        <v>6</v>
      </c>
      <c r="F373" s="50">
        <v>51.6</v>
      </c>
      <c r="G373" s="51">
        <v>96.48148148148147</v>
      </c>
      <c r="H373" s="44">
        <f t="shared" si="60"/>
        <v>66.56049382716049</v>
      </c>
      <c r="I373" s="53">
        <v>27</v>
      </c>
      <c r="J373" s="45">
        <f t="shared" si="61"/>
        <v>27</v>
      </c>
      <c r="K373" s="36">
        <f t="shared" si="62"/>
        <v>50.73629629629629</v>
      </c>
      <c r="L373" s="66">
        <v>59.25925925925925</v>
      </c>
      <c r="M373" s="67">
        <v>86.66666666666667</v>
      </c>
      <c r="N373" s="92">
        <f t="shared" si="63"/>
        <v>67.82407407407408</v>
      </c>
      <c r="O373" s="68">
        <v>86.5698515507676</v>
      </c>
      <c r="P373" s="59">
        <v>94.6176795</v>
      </c>
      <c r="Q373" s="69">
        <v>70.07422402159244</v>
      </c>
      <c r="R373" s="70" t="s">
        <v>1</v>
      </c>
      <c r="S373" s="44">
        <f t="shared" si="64"/>
        <v>83.70157215847993</v>
      </c>
      <c r="T373" s="66">
        <v>100</v>
      </c>
      <c r="U373" s="59">
        <v>50</v>
      </c>
      <c r="V373" s="59">
        <v>100</v>
      </c>
      <c r="W373" s="92">
        <f t="shared" si="65"/>
        <v>87.5</v>
      </c>
      <c r="X373" s="103">
        <f t="shared" si="66"/>
        <v>78.1102584930216</v>
      </c>
      <c r="Y373" s="52">
        <v>100</v>
      </c>
      <c r="Z373" s="44">
        <f t="shared" si="67"/>
        <v>100</v>
      </c>
      <c r="AA373" s="87">
        <v>65.79194001874417</v>
      </c>
      <c r="AB373" s="93">
        <f t="shared" si="68"/>
        <v>65.79194001874417</v>
      </c>
      <c r="AC373" s="90">
        <v>60.526315789473685</v>
      </c>
      <c r="AD373" s="82">
        <v>100</v>
      </c>
      <c r="AE373" s="94">
        <f t="shared" si="69"/>
        <v>72.67206477732793</v>
      </c>
      <c r="AF373" s="37">
        <f t="shared" si="70"/>
        <v>83.42160755684901</v>
      </c>
      <c r="AG373" s="38">
        <f t="shared" si="71"/>
        <v>74.76000567920751</v>
      </c>
    </row>
    <row r="374" spans="1:33" ht="15">
      <c r="A374" s="17">
        <v>373</v>
      </c>
      <c r="B374" s="18">
        <v>76890</v>
      </c>
      <c r="C374" s="19" t="s">
        <v>75</v>
      </c>
      <c r="D374" s="19" t="s">
        <v>360</v>
      </c>
      <c r="E374" s="20">
        <v>6</v>
      </c>
      <c r="F374" s="50">
        <v>83.55</v>
      </c>
      <c r="G374" s="51">
        <v>90.8379120879121</v>
      </c>
      <c r="H374" s="44">
        <f t="shared" si="60"/>
        <v>85.97930402930403</v>
      </c>
      <c r="I374" s="53">
        <v>26</v>
      </c>
      <c r="J374" s="45">
        <f t="shared" si="61"/>
        <v>26</v>
      </c>
      <c r="K374" s="36">
        <f t="shared" si="62"/>
        <v>61.987582417582416</v>
      </c>
      <c r="L374" s="66">
        <v>52.08333333333333</v>
      </c>
      <c r="M374" s="67">
        <v>68.84422110552764</v>
      </c>
      <c r="N374" s="92">
        <f t="shared" si="63"/>
        <v>57.32111076214405</v>
      </c>
      <c r="O374" s="68">
        <v>95.06944444444444</v>
      </c>
      <c r="P374" s="59">
        <v>96.7950742</v>
      </c>
      <c r="Q374" s="69">
        <v>99.50093574547722</v>
      </c>
      <c r="R374" s="70">
        <v>100</v>
      </c>
      <c r="S374" s="44">
        <f t="shared" si="64"/>
        <v>97.84136359748041</v>
      </c>
      <c r="T374" s="66">
        <v>98.33333333333334</v>
      </c>
      <c r="U374" s="59">
        <v>52.5</v>
      </c>
      <c r="V374" s="59">
        <v>90</v>
      </c>
      <c r="W374" s="92">
        <f t="shared" si="65"/>
        <v>83.75</v>
      </c>
      <c r="X374" s="103">
        <f t="shared" si="66"/>
        <v>78.8149897438498</v>
      </c>
      <c r="Y374" s="52">
        <v>66.96948412698413</v>
      </c>
      <c r="Z374" s="44">
        <f t="shared" si="67"/>
        <v>66.96948412698413</v>
      </c>
      <c r="AA374" s="87">
        <v>82.47422680412382</v>
      </c>
      <c r="AB374" s="93">
        <f t="shared" si="68"/>
        <v>82.47422680412382</v>
      </c>
      <c r="AC374" s="90">
        <v>81.57894736842105</v>
      </c>
      <c r="AD374" s="82">
        <v>100</v>
      </c>
      <c r="AE374" s="94">
        <f t="shared" si="69"/>
        <v>87.24696356275304</v>
      </c>
      <c r="AF374" s="37">
        <f t="shared" si="70"/>
        <v>77.04823204596545</v>
      </c>
      <c r="AG374" s="38">
        <f t="shared" si="71"/>
        <v>74.74280519944259</v>
      </c>
    </row>
    <row r="375" spans="1:33" ht="15">
      <c r="A375" s="17">
        <v>374</v>
      </c>
      <c r="B375" s="18">
        <v>68720</v>
      </c>
      <c r="C375" s="19" t="s">
        <v>43</v>
      </c>
      <c r="D375" s="19" t="s">
        <v>371</v>
      </c>
      <c r="E375" s="20">
        <v>6</v>
      </c>
      <c r="F375" s="50">
        <v>50.2</v>
      </c>
      <c r="G375" s="51">
        <v>86.44790394790395</v>
      </c>
      <c r="H375" s="44">
        <f t="shared" si="60"/>
        <v>62.282634649301315</v>
      </c>
      <c r="I375" s="53">
        <v>10</v>
      </c>
      <c r="J375" s="45">
        <f t="shared" si="61"/>
        <v>10</v>
      </c>
      <c r="K375" s="36">
        <f t="shared" si="62"/>
        <v>41.36958078958079</v>
      </c>
      <c r="L375" s="66">
        <v>72.72727272727273</v>
      </c>
      <c r="M375" s="67">
        <v>95.6043956043956</v>
      </c>
      <c r="N375" s="92">
        <f t="shared" si="63"/>
        <v>79.87637362637363</v>
      </c>
      <c r="O375" s="68">
        <v>96.58712861503327</v>
      </c>
      <c r="P375" s="59">
        <v>98.45765519999999</v>
      </c>
      <c r="Q375" s="69">
        <v>94.13612565445027</v>
      </c>
      <c r="R375" s="70">
        <v>100</v>
      </c>
      <c r="S375" s="44">
        <f t="shared" si="64"/>
        <v>97.29522736737088</v>
      </c>
      <c r="T375" s="66">
        <v>68.05555555555554</v>
      </c>
      <c r="U375" s="59">
        <v>35</v>
      </c>
      <c r="V375" s="59">
        <v>100</v>
      </c>
      <c r="W375" s="92">
        <f t="shared" si="65"/>
        <v>71.77083333333333</v>
      </c>
      <c r="X375" s="103">
        <f t="shared" si="66"/>
        <v>85.22280706416448</v>
      </c>
      <c r="Y375" s="52">
        <v>83.48854166666666</v>
      </c>
      <c r="Z375" s="44">
        <f t="shared" si="67"/>
        <v>83.48854166666666</v>
      </c>
      <c r="AA375" s="87">
        <v>74.50796626054365</v>
      </c>
      <c r="AB375" s="93">
        <f t="shared" si="68"/>
        <v>74.50796626054365</v>
      </c>
      <c r="AC375" s="90">
        <v>73.68421052631578</v>
      </c>
      <c r="AD375" s="82">
        <v>100</v>
      </c>
      <c r="AE375" s="94">
        <f t="shared" si="69"/>
        <v>81.78137651821862</v>
      </c>
      <c r="AF375" s="37">
        <f t="shared" si="70"/>
        <v>80.91308352704337</v>
      </c>
      <c r="AG375" s="38">
        <f t="shared" si="71"/>
        <v>74.72827239439931</v>
      </c>
    </row>
    <row r="376" spans="1:33" ht="15">
      <c r="A376" s="17">
        <v>375</v>
      </c>
      <c r="B376" s="18">
        <v>15763</v>
      </c>
      <c r="C376" s="19" t="s">
        <v>19</v>
      </c>
      <c r="D376" s="19" t="s">
        <v>367</v>
      </c>
      <c r="E376" s="20">
        <v>6</v>
      </c>
      <c r="F376" s="50">
        <v>72.45</v>
      </c>
      <c r="G376" s="51">
        <v>99.02777777777777</v>
      </c>
      <c r="H376" s="44">
        <f t="shared" si="60"/>
        <v>81.30925925925925</v>
      </c>
      <c r="I376" s="53">
        <v>26</v>
      </c>
      <c r="J376" s="45">
        <f t="shared" si="61"/>
        <v>26</v>
      </c>
      <c r="K376" s="36">
        <f t="shared" si="62"/>
        <v>59.185555555555545</v>
      </c>
      <c r="L376" s="66">
        <v>56.96202531645569</v>
      </c>
      <c r="M376" s="67">
        <v>39.310344827586206</v>
      </c>
      <c r="N376" s="92">
        <f t="shared" si="63"/>
        <v>51.44587516368397</v>
      </c>
      <c r="O376" s="68">
        <v>76.35660005629046</v>
      </c>
      <c r="P376" s="59">
        <v>94.65861364999999</v>
      </c>
      <c r="Q376" s="69">
        <v>97.58203799654576</v>
      </c>
      <c r="R376" s="70" t="s">
        <v>1</v>
      </c>
      <c r="S376" s="44">
        <f t="shared" si="64"/>
        <v>89.47645947350732</v>
      </c>
      <c r="T376" s="66">
        <v>97.91666666666666</v>
      </c>
      <c r="U376" s="59">
        <v>65</v>
      </c>
      <c r="V376" s="59">
        <v>100</v>
      </c>
      <c r="W376" s="92">
        <f t="shared" si="65"/>
        <v>90.46875</v>
      </c>
      <c r="X376" s="103">
        <f t="shared" si="66"/>
        <v>74.46268385487652</v>
      </c>
      <c r="Y376" s="52">
        <v>83.48229166666667</v>
      </c>
      <c r="Z376" s="44">
        <f t="shared" si="67"/>
        <v>83.48229166666667</v>
      </c>
      <c r="AA376" s="87">
        <v>74.6954076850985</v>
      </c>
      <c r="AB376" s="93">
        <f t="shared" si="68"/>
        <v>74.6954076850985</v>
      </c>
      <c r="AC376" s="90">
        <v>81.57894736842105</v>
      </c>
      <c r="AD376" s="82">
        <v>100</v>
      </c>
      <c r="AE376" s="94">
        <f t="shared" si="69"/>
        <v>87.24696356275304</v>
      </c>
      <c r="AF376" s="37">
        <f t="shared" si="70"/>
        <v>82.7287611370419</v>
      </c>
      <c r="AG376" s="38">
        <f t="shared" si="71"/>
        <v>74.71368910787848</v>
      </c>
    </row>
    <row r="377" spans="1:33" ht="15">
      <c r="A377" s="17">
        <v>376</v>
      </c>
      <c r="B377" s="18">
        <v>15407</v>
      </c>
      <c r="C377" s="19" t="s">
        <v>19</v>
      </c>
      <c r="D377" s="19" t="s">
        <v>373</v>
      </c>
      <c r="E377" s="20">
        <v>6</v>
      </c>
      <c r="F377" s="50">
        <v>57.05</v>
      </c>
      <c r="G377" s="51">
        <v>86.30443630443632</v>
      </c>
      <c r="H377" s="44">
        <f t="shared" si="60"/>
        <v>66.80147876814544</v>
      </c>
      <c r="I377" s="53">
        <v>10</v>
      </c>
      <c r="J377" s="45">
        <f t="shared" si="61"/>
        <v>10</v>
      </c>
      <c r="K377" s="36">
        <f t="shared" si="62"/>
        <v>44.080887260887266</v>
      </c>
      <c r="L377" s="66">
        <v>74.82678983833718</v>
      </c>
      <c r="M377" s="67">
        <v>85.11796733212341</v>
      </c>
      <c r="N377" s="92">
        <f t="shared" si="63"/>
        <v>78.04278280514538</v>
      </c>
      <c r="O377" s="68">
        <v>98.79629629629629</v>
      </c>
      <c r="P377" s="59">
        <v>93.69067325</v>
      </c>
      <c r="Q377" s="69">
        <v>96.4833520389076</v>
      </c>
      <c r="R377" s="70" t="s">
        <v>1</v>
      </c>
      <c r="S377" s="44">
        <f t="shared" si="64"/>
        <v>96.26323837807105</v>
      </c>
      <c r="T377" s="66">
        <v>63.47222222222223</v>
      </c>
      <c r="U377" s="59">
        <v>20</v>
      </c>
      <c r="V377" s="59">
        <v>100</v>
      </c>
      <c r="W377" s="92">
        <f t="shared" si="65"/>
        <v>66.30208333333334</v>
      </c>
      <c r="X377" s="103">
        <f t="shared" si="66"/>
        <v>82.98282513995325</v>
      </c>
      <c r="Y377" s="52">
        <v>83.44791666666667</v>
      </c>
      <c r="Z377" s="44">
        <f t="shared" si="67"/>
        <v>83.44791666666667</v>
      </c>
      <c r="AA377" s="87">
        <v>82.94283036551087</v>
      </c>
      <c r="AB377" s="93">
        <f t="shared" si="68"/>
        <v>82.94283036551087</v>
      </c>
      <c r="AC377" s="90">
        <v>68.42105263157895</v>
      </c>
      <c r="AD377" s="82">
        <v>100</v>
      </c>
      <c r="AE377" s="94">
        <f t="shared" si="69"/>
        <v>78.13765182186235</v>
      </c>
      <c r="AF377" s="37">
        <f t="shared" si="70"/>
        <v>81.60843617434521</v>
      </c>
      <c r="AG377" s="38">
        <f t="shared" si="71"/>
        <v>74.65268197789683</v>
      </c>
    </row>
    <row r="378" spans="1:33" ht="15">
      <c r="A378" s="17">
        <v>377</v>
      </c>
      <c r="B378" s="18">
        <v>15131</v>
      </c>
      <c r="C378" s="19" t="s">
        <v>19</v>
      </c>
      <c r="D378" s="19" t="s">
        <v>406</v>
      </c>
      <c r="E378" s="20">
        <v>6</v>
      </c>
      <c r="F378" s="50">
        <v>81.05</v>
      </c>
      <c r="G378" s="51">
        <v>87.84035409035408</v>
      </c>
      <c r="H378" s="44">
        <f t="shared" si="60"/>
        <v>83.31345136345135</v>
      </c>
      <c r="I378" s="53">
        <v>0</v>
      </c>
      <c r="J378" s="45">
        <f t="shared" si="61"/>
        <v>0</v>
      </c>
      <c r="K378" s="36">
        <f t="shared" si="62"/>
        <v>49.98807081807081</v>
      </c>
      <c r="L378" s="66">
        <v>31.11111111111111</v>
      </c>
      <c r="M378" s="67">
        <v>72.72727272727273</v>
      </c>
      <c r="N378" s="92">
        <f t="shared" si="63"/>
        <v>44.11616161616162</v>
      </c>
      <c r="O378" s="68">
        <v>90.82095938601029</v>
      </c>
      <c r="P378" s="59">
        <v>100</v>
      </c>
      <c r="Q378" s="69">
        <v>96.07329842931938</v>
      </c>
      <c r="R378" s="70" t="s">
        <v>1</v>
      </c>
      <c r="S378" s="44">
        <f t="shared" si="64"/>
        <v>95.5716496347317</v>
      </c>
      <c r="T378" s="66">
        <v>95.13888888888889</v>
      </c>
      <c r="U378" s="59">
        <v>50</v>
      </c>
      <c r="V378" s="59">
        <v>100</v>
      </c>
      <c r="W378" s="92">
        <f t="shared" si="65"/>
        <v>85.67708333333333</v>
      </c>
      <c r="X378" s="103">
        <f t="shared" si="66"/>
        <v>73.010541167024</v>
      </c>
      <c r="Y378" s="52">
        <v>83.43333333333334</v>
      </c>
      <c r="Z378" s="44">
        <f t="shared" si="67"/>
        <v>83.43333333333334</v>
      </c>
      <c r="AA378" s="87">
        <v>87.81630740393635</v>
      </c>
      <c r="AB378" s="93">
        <f t="shared" si="68"/>
        <v>87.81630740393635</v>
      </c>
      <c r="AC378" s="90">
        <v>94.73684210526315</v>
      </c>
      <c r="AD378" s="82">
        <v>100</v>
      </c>
      <c r="AE378" s="94">
        <f t="shared" si="69"/>
        <v>96.35627530364373</v>
      </c>
      <c r="AF378" s="37">
        <f t="shared" si="70"/>
        <v>88.6194586395699</v>
      </c>
      <c r="AG378" s="38">
        <f t="shared" si="71"/>
        <v>74.64961408625172</v>
      </c>
    </row>
    <row r="379" spans="1:33" ht="15">
      <c r="A379" s="17">
        <v>378</v>
      </c>
      <c r="B379" s="18">
        <v>19290</v>
      </c>
      <c r="C379" s="19" t="s">
        <v>151</v>
      </c>
      <c r="D379" s="19" t="s">
        <v>375</v>
      </c>
      <c r="E379" s="20">
        <v>6</v>
      </c>
      <c r="F379" s="50">
        <v>64.8</v>
      </c>
      <c r="G379" s="51">
        <v>77.06756206756206</v>
      </c>
      <c r="H379" s="44">
        <f t="shared" si="60"/>
        <v>68.88918735585402</v>
      </c>
      <c r="I379" s="53">
        <v>21.000000000000004</v>
      </c>
      <c r="J379" s="45">
        <f t="shared" si="61"/>
        <v>21.000000000000004</v>
      </c>
      <c r="K379" s="36">
        <f t="shared" si="62"/>
        <v>49.733512413512415</v>
      </c>
      <c r="L379" s="66">
        <v>87.11656441717791</v>
      </c>
      <c r="M379" s="67">
        <v>97.20670391061452</v>
      </c>
      <c r="N379" s="92">
        <f t="shared" si="63"/>
        <v>90.26973300887686</v>
      </c>
      <c r="O379" s="68">
        <v>93.88072118360037</v>
      </c>
      <c r="P379" s="59">
        <v>99.27224369999999</v>
      </c>
      <c r="Q379" s="69">
        <v>78.00982800982801</v>
      </c>
      <c r="R379" s="70" t="s">
        <v>1</v>
      </c>
      <c r="S379" s="44">
        <f t="shared" si="64"/>
        <v>90.33110538262332</v>
      </c>
      <c r="T379" s="66">
        <v>71.66666666666667</v>
      </c>
      <c r="U379" s="59">
        <v>35</v>
      </c>
      <c r="V379" s="59">
        <v>90</v>
      </c>
      <c r="W379" s="92">
        <f t="shared" si="65"/>
        <v>69.375</v>
      </c>
      <c r="X379" s="103">
        <f t="shared" si="66"/>
        <v>86.11533535660007</v>
      </c>
      <c r="Y379" s="52">
        <v>66.92455357142858</v>
      </c>
      <c r="Z379" s="44">
        <f t="shared" si="67"/>
        <v>66.92455357142858</v>
      </c>
      <c r="AA379" s="87">
        <v>71.04029990627936</v>
      </c>
      <c r="AB379" s="93">
        <f t="shared" si="68"/>
        <v>71.04029990627936</v>
      </c>
      <c r="AC379" s="90">
        <v>86.8421052631579</v>
      </c>
      <c r="AD379" s="82">
        <v>100</v>
      </c>
      <c r="AE379" s="94">
        <f t="shared" si="69"/>
        <v>90.89068825910931</v>
      </c>
      <c r="AF379" s="37">
        <f t="shared" si="70"/>
        <v>75.63959027026624</v>
      </c>
      <c r="AG379" s="38">
        <f t="shared" si="71"/>
        <v>74.648672733449</v>
      </c>
    </row>
    <row r="380" spans="1:33" ht="15">
      <c r="A380" s="17">
        <v>379</v>
      </c>
      <c r="B380" s="18">
        <v>17662</v>
      </c>
      <c r="C380" s="19" t="s">
        <v>47</v>
      </c>
      <c r="D380" s="19" t="s">
        <v>394</v>
      </c>
      <c r="E380" s="20">
        <v>6</v>
      </c>
      <c r="F380" s="50">
        <v>74.85</v>
      </c>
      <c r="G380" s="51">
        <v>90.46398046398046</v>
      </c>
      <c r="H380" s="44">
        <f t="shared" si="60"/>
        <v>80.05466015466014</v>
      </c>
      <c r="I380" s="53">
        <v>21.000000000000004</v>
      </c>
      <c r="J380" s="45">
        <f t="shared" si="61"/>
        <v>21.000000000000004</v>
      </c>
      <c r="K380" s="36">
        <f t="shared" si="62"/>
        <v>56.43279609279608</v>
      </c>
      <c r="L380" s="66">
        <v>85.75418994413408</v>
      </c>
      <c r="M380" s="67">
        <v>95.6268221574344</v>
      </c>
      <c r="N380" s="92">
        <f t="shared" si="63"/>
        <v>88.83938751079043</v>
      </c>
      <c r="O380" s="68">
        <v>93.7274311054799</v>
      </c>
      <c r="P380" s="59">
        <v>93.82298610000001</v>
      </c>
      <c r="Q380" s="69">
        <v>94.9367088607595</v>
      </c>
      <c r="R380" s="70" t="s">
        <v>1</v>
      </c>
      <c r="S380" s="44">
        <f t="shared" si="64"/>
        <v>94.103523870816</v>
      </c>
      <c r="T380" s="66">
        <v>98.61111111111111</v>
      </c>
      <c r="U380" s="59">
        <v>70</v>
      </c>
      <c r="V380" s="59">
        <v>100</v>
      </c>
      <c r="W380" s="92">
        <f t="shared" si="65"/>
        <v>91.97916666666667</v>
      </c>
      <c r="X380" s="103">
        <f t="shared" si="66"/>
        <v>91.57299788597592</v>
      </c>
      <c r="Y380" s="52">
        <v>66.94899357178768</v>
      </c>
      <c r="Z380" s="44">
        <f t="shared" si="67"/>
        <v>66.94899357178768</v>
      </c>
      <c r="AA380" s="87">
        <v>70.94657919400194</v>
      </c>
      <c r="AB380" s="93">
        <f t="shared" si="68"/>
        <v>70.94657919400194</v>
      </c>
      <c r="AC380" s="90">
        <v>47.368421052631575</v>
      </c>
      <c r="AD380" s="82">
        <v>100</v>
      </c>
      <c r="AE380" s="94">
        <f t="shared" si="69"/>
        <v>63.56275303643724</v>
      </c>
      <c r="AF380" s="37">
        <f t="shared" si="70"/>
        <v>66.747922162797</v>
      </c>
      <c r="AG380" s="38">
        <f t="shared" si="71"/>
        <v>74.61492723806839</v>
      </c>
    </row>
    <row r="381" spans="1:33" ht="15">
      <c r="A381" s="17">
        <v>380</v>
      </c>
      <c r="B381" s="18">
        <v>25377</v>
      </c>
      <c r="C381" s="19" t="s">
        <v>21</v>
      </c>
      <c r="D381" s="19" t="s">
        <v>380</v>
      </c>
      <c r="E381" s="20">
        <v>5</v>
      </c>
      <c r="F381" s="50">
        <v>88.5</v>
      </c>
      <c r="G381" s="51">
        <v>94.32539682539682</v>
      </c>
      <c r="H381" s="44">
        <f t="shared" si="60"/>
        <v>90.44179894179894</v>
      </c>
      <c r="I381" s="53">
        <v>16</v>
      </c>
      <c r="J381" s="45">
        <f t="shared" si="61"/>
        <v>16</v>
      </c>
      <c r="K381" s="36">
        <f t="shared" si="62"/>
        <v>60.66507936507936</v>
      </c>
      <c r="L381" s="66">
        <v>69.41580756013745</v>
      </c>
      <c r="M381" s="67">
        <v>84.38661710037174</v>
      </c>
      <c r="N381" s="92">
        <f t="shared" si="63"/>
        <v>74.09418554146066</v>
      </c>
      <c r="O381" s="68">
        <v>96.69712657201873</v>
      </c>
      <c r="P381" s="59">
        <v>94.90778854999999</v>
      </c>
      <c r="Q381" s="69">
        <v>98.0613425925926</v>
      </c>
      <c r="R381" s="70" t="s">
        <v>1</v>
      </c>
      <c r="S381" s="44">
        <f t="shared" si="64"/>
        <v>96.4950721011799</v>
      </c>
      <c r="T381" s="66">
        <v>89.58333333333334</v>
      </c>
      <c r="U381" s="59">
        <v>50</v>
      </c>
      <c r="V381" s="59">
        <v>100</v>
      </c>
      <c r="W381" s="92">
        <f t="shared" si="65"/>
        <v>83.59375</v>
      </c>
      <c r="X381" s="103">
        <f t="shared" si="66"/>
        <v>84.95445305705623</v>
      </c>
      <c r="Y381" s="52">
        <v>66.90074404761906</v>
      </c>
      <c r="Z381" s="44">
        <f t="shared" si="67"/>
        <v>66.90074404761906</v>
      </c>
      <c r="AA381" s="87">
        <v>64.386129334583</v>
      </c>
      <c r="AB381" s="93">
        <f t="shared" si="68"/>
        <v>64.386129334583</v>
      </c>
      <c r="AC381" s="90">
        <v>73.68421052631578</v>
      </c>
      <c r="AD381" s="82">
        <v>100</v>
      </c>
      <c r="AE381" s="94">
        <f t="shared" si="69"/>
        <v>81.78137651821862</v>
      </c>
      <c r="AF381" s="37">
        <f t="shared" si="70"/>
        <v>71.17116129013081</v>
      </c>
      <c r="AG381" s="38">
        <f t="shared" si="71"/>
        <v>74.58326161189069</v>
      </c>
    </row>
    <row r="382" spans="1:33" ht="15">
      <c r="A382" s="17">
        <v>381</v>
      </c>
      <c r="B382" s="18">
        <v>5308</v>
      </c>
      <c r="C382" s="19" t="s">
        <v>6</v>
      </c>
      <c r="D382" s="19" t="s">
        <v>415</v>
      </c>
      <c r="E382" s="20">
        <v>3</v>
      </c>
      <c r="F382" s="50">
        <v>90.8</v>
      </c>
      <c r="G382" s="51">
        <v>72.73860398860398</v>
      </c>
      <c r="H382" s="44">
        <f t="shared" si="60"/>
        <v>84.77953466286799</v>
      </c>
      <c r="I382" s="53">
        <v>11</v>
      </c>
      <c r="J382" s="45">
        <f t="shared" si="61"/>
        <v>11</v>
      </c>
      <c r="K382" s="36">
        <f t="shared" si="62"/>
        <v>55.26772079772079</v>
      </c>
      <c r="L382" s="66">
        <v>1.2658227848101222</v>
      </c>
      <c r="M382" s="67">
        <v>90.06622516556291</v>
      </c>
      <c r="N382" s="92">
        <f t="shared" si="63"/>
        <v>29.01594852879537</v>
      </c>
      <c r="O382" s="68">
        <v>99.21875</v>
      </c>
      <c r="P382" s="59">
        <v>97.55883495</v>
      </c>
      <c r="Q382" s="69">
        <v>99.80678995307755</v>
      </c>
      <c r="R382" s="70">
        <v>100</v>
      </c>
      <c r="S382" s="44">
        <f t="shared" si="64"/>
        <v>99.14609372576939</v>
      </c>
      <c r="T382" s="66">
        <v>97.22222222222221</v>
      </c>
      <c r="U382" s="59">
        <v>30</v>
      </c>
      <c r="V382" s="59">
        <v>100</v>
      </c>
      <c r="W382" s="92">
        <f t="shared" si="65"/>
        <v>81.45833333333333</v>
      </c>
      <c r="X382" s="103">
        <f t="shared" si="66"/>
        <v>67.55648356849258</v>
      </c>
      <c r="Y382" s="52">
        <v>83.42604166666666</v>
      </c>
      <c r="Z382" s="44">
        <f t="shared" si="67"/>
        <v>83.42604166666666</v>
      </c>
      <c r="AA382" s="87">
        <v>96.81349578256805</v>
      </c>
      <c r="AB382" s="93">
        <f t="shared" si="68"/>
        <v>96.81349578256805</v>
      </c>
      <c r="AC382" s="90">
        <v>97.36842105263158</v>
      </c>
      <c r="AD382" s="82">
        <v>100</v>
      </c>
      <c r="AE382" s="94">
        <f t="shared" si="69"/>
        <v>98.17813765182186</v>
      </c>
      <c r="AF382" s="37">
        <f t="shared" si="70"/>
        <v>91.23265003791992</v>
      </c>
      <c r="AG382" s="38">
        <f t="shared" si="71"/>
        <v>74.56919760210917</v>
      </c>
    </row>
    <row r="383" spans="1:33" ht="15">
      <c r="A383" s="17">
        <v>382</v>
      </c>
      <c r="B383" s="18">
        <v>68861</v>
      </c>
      <c r="C383" s="19" t="s">
        <v>43</v>
      </c>
      <c r="D383" s="19" t="s">
        <v>411</v>
      </c>
      <c r="E383" s="20">
        <v>6</v>
      </c>
      <c r="F383" s="50">
        <v>57.55</v>
      </c>
      <c r="G383" s="51">
        <v>75.82671957671958</v>
      </c>
      <c r="H383" s="44">
        <f t="shared" si="60"/>
        <v>63.64223985890652</v>
      </c>
      <c r="I383" s="53">
        <v>15.000000000000002</v>
      </c>
      <c r="J383" s="45">
        <f t="shared" si="61"/>
        <v>15.000000000000002</v>
      </c>
      <c r="K383" s="36">
        <f t="shared" si="62"/>
        <v>44.185343915343914</v>
      </c>
      <c r="L383" s="66">
        <v>26.66666666666667</v>
      </c>
      <c r="M383" s="67">
        <v>97.6470588235294</v>
      </c>
      <c r="N383" s="92">
        <f t="shared" si="63"/>
        <v>48.84803921568627</v>
      </c>
      <c r="O383" s="68">
        <v>93.67308195862792</v>
      </c>
      <c r="P383" s="59">
        <v>98.42215435</v>
      </c>
      <c r="Q383" s="69">
        <v>96.90121155638397</v>
      </c>
      <c r="R383" s="70" t="s">
        <v>1</v>
      </c>
      <c r="S383" s="44">
        <f t="shared" si="64"/>
        <v>96.2719416950321</v>
      </c>
      <c r="T383" s="66">
        <v>98.61111111111111</v>
      </c>
      <c r="U383" s="59">
        <v>45.71428571428571</v>
      </c>
      <c r="V383" s="59">
        <v>100</v>
      </c>
      <c r="W383" s="92">
        <f t="shared" si="65"/>
        <v>85.9077380952381</v>
      </c>
      <c r="X383" s="103">
        <f t="shared" si="66"/>
        <v>75.22953998333497</v>
      </c>
      <c r="Y383" s="52">
        <v>100</v>
      </c>
      <c r="Z383" s="44">
        <f t="shared" si="67"/>
        <v>100</v>
      </c>
      <c r="AA383" s="87">
        <v>67.19775070290541</v>
      </c>
      <c r="AB383" s="93">
        <f t="shared" si="68"/>
        <v>67.19775070290541</v>
      </c>
      <c r="AC383" s="90">
        <v>84.21052631578947</v>
      </c>
      <c r="AD383" s="82">
        <v>100</v>
      </c>
      <c r="AE383" s="94">
        <f t="shared" si="69"/>
        <v>89.06882591093117</v>
      </c>
      <c r="AF383" s="37">
        <f t="shared" si="70"/>
        <v>89.06686232920634</v>
      </c>
      <c r="AG383" s="38">
        <f t="shared" si="71"/>
        <v>74.55562970808532</v>
      </c>
    </row>
    <row r="384" spans="1:33" ht="15">
      <c r="A384" s="17">
        <v>383</v>
      </c>
      <c r="B384" s="18">
        <v>15401</v>
      </c>
      <c r="C384" s="19" t="s">
        <v>19</v>
      </c>
      <c r="D384" s="19" t="s">
        <v>379</v>
      </c>
      <c r="E384" s="20">
        <v>6</v>
      </c>
      <c r="F384" s="50">
        <v>70.85</v>
      </c>
      <c r="G384" s="51">
        <v>84.9074074074074</v>
      </c>
      <c r="H384" s="44">
        <f t="shared" si="60"/>
        <v>75.5358024691358</v>
      </c>
      <c r="I384" s="53">
        <v>15.000000000000002</v>
      </c>
      <c r="J384" s="45">
        <f t="shared" si="61"/>
        <v>15.000000000000002</v>
      </c>
      <c r="K384" s="36">
        <f t="shared" si="62"/>
        <v>51.32148148148148</v>
      </c>
      <c r="L384" s="66">
        <v>89.74358974358975</v>
      </c>
      <c r="M384" s="67">
        <v>99.41176470588235</v>
      </c>
      <c r="N384" s="92">
        <f t="shared" si="63"/>
        <v>92.76489441930619</v>
      </c>
      <c r="O384" s="68">
        <v>72.52755058085212</v>
      </c>
      <c r="P384" s="59">
        <v>98.81016224999999</v>
      </c>
      <c r="Q384" s="69">
        <v>98.51851851851852</v>
      </c>
      <c r="R384" s="70" t="s">
        <v>1</v>
      </c>
      <c r="S384" s="44">
        <f t="shared" si="64"/>
        <v>89.89585706825909</v>
      </c>
      <c r="T384" s="66">
        <v>75.27777777777777</v>
      </c>
      <c r="U384" s="59">
        <v>40</v>
      </c>
      <c r="V384" s="59">
        <v>100</v>
      </c>
      <c r="W384" s="92">
        <f t="shared" si="65"/>
        <v>75.72916666666666</v>
      </c>
      <c r="X384" s="103">
        <f t="shared" si="66"/>
        <v>88.21013392835944</v>
      </c>
      <c r="Y384" s="52">
        <v>83.496875</v>
      </c>
      <c r="Z384" s="44">
        <f t="shared" si="67"/>
        <v>83.496875</v>
      </c>
      <c r="AA384" s="87">
        <v>63.44892221180889</v>
      </c>
      <c r="AB384" s="93">
        <f t="shared" si="68"/>
        <v>63.44892221180889</v>
      </c>
      <c r="AC384" s="90">
        <v>47.368421052631575</v>
      </c>
      <c r="AD384" s="82">
        <v>100</v>
      </c>
      <c r="AE384" s="94">
        <f t="shared" si="69"/>
        <v>63.56275303643724</v>
      </c>
      <c r="AF384" s="37">
        <f t="shared" si="70"/>
        <v>72.50749598449912</v>
      </c>
      <c r="AG384" s="38">
        <f t="shared" si="71"/>
        <v>74.55134826143971</v>
      </c>
    </row>
    <row r="385" spans="1:33" ht="15">
      <c r="A385" s="17">
        <v>384</v>
      </c>
      <c r="B385" s="18">
        <v>68689</v>
      </c>
      <c r="C385" s="19" t="s">
        <v>43</v>
      </c>
      <c r="D385" s="19" t="s">
        <v>381</v>
      </c>
      <c r="E385" s="20">
        <v>6</v>
      </c>
      <c r="F385" s="50">
        <v>56.95</v>
      </c>
      <c r="G385" s="51">
        <v>74.39153439153439</v>
      </c>
      <c r="H385" s="44">
        <f t="shared" si="60"/>
        <v>62.76384479717813</v>
      </c>
      <c r="I385" s="53">
        <v>10</v>
      </c>
      <c r="J385" s="45">
        <f t="shared" si="61"/>
        <v>10</v>
      </c>
      <c r="K385" s="36">
        <f t="shared" si="62"/>
        <v>41.658306878306874</v>
      </c>
      <c r="L385" s="66">
        <v>55.84905660377358</v>
      </c>
      <c r="M385" s="67">
        <v>98.46625766871165</v>
      </c>
      <c r="N385" s="92">
        <f t="shared" si="63"/>
        <v>69.16693193656673</v>
      </c>
      <c r="O385" s="68">
        <v>96.5578007518797</v>
      </c>
      <c r="P385" s="59">
        <v>98.42880105</v>
      </c>
      <c r="Q385" s="69">
        <v>96.63330300272975</v>
      </c>
      <c r="R385" s="70" t="s">
        <v>1</v>
      </c>
      <c r="S385" s="44">
        <f t="shared" si="64"/>
        <v>97.14588078803553</v>
      </c>
      <c r="T385" s="66">
        <v>77.91666666666667</v>
      </c>
      <c r="U385" s="59">
        <v>65</v>
      </c>
      <c r="V385" s="59">
        <v>100</v>
      </c>
      <c r="W385" s="92">
        <f t="shared" si="65"/>
        <v>82.96875</v>
      </c>
      <c r="X385" s="103">
        <f t="shared" si="66"/>
        <v>83.11887508984091</v>
      </c>
      <c r="Y385" s="52">
        <v>100</v>
      </c>
      <c r="Z385" s="44">
        <f t="shared" si="67"/>
        <v>100</v>
      </c>
      <c r="AA385" s="87">
        <v>66.63542642924095</v>
      </c>
      <c r="AB385" s="93">
        <f t="shared" si="68"/>
        <v>66.63542642924095</v>
      </c>
      <c r="AC385" s="90">
        <v>55.26315789473685</v>
      </c>
      <c r="AD385" s="82">
        <v>100</v>
      </c>
      <c r="AE385" s="94">
        <f t="shared" si="69"/>
        <v>69.02834008097166</v>
      </c>
      <c r="AF385" s="37">
        <f t="shared" si="70"/>
        <v>82.427181472895</v>
      </c>
      <c r="AG385" s="38">
        <f t="shared" si="71"/>
        <v>74.55008400075573</v>
      </c>
    </row>
    <row r="386" spans="1:33" ht="15">
      <c r="A386" s="17">
        <v>385</v>
      </c>
      <c r="B386" s="18">
        <v>52378</v>
      </c>
      <c r="C386" s="19" t="s">
        <v>34</v>
      </c>
      <c r="D386" s="19" t="s">
        <v>384</v>
      </c>
      <c r="E386" s="20">
        <v>6</v>
      </c>
      <c r="F386" s="50">
        <v>54.9</v>
      </c>
      <c r="G386" s="51">
        <v>91.54507529507528</v>
      </c>
      <c r="H386" s="44">
        <f aca="true" t="shared" si="72" ref="H386:H449">(F386*(8/12))+(G386*(4/12))</f>
        <v>67.11502509835842</v>
      </c>
      <c r="I386" s="53">
        <v>21.000000000000004</v>
      </c>
      <c r="J386" s="45">
        <f aca="true" t="shared" si="73" ref="J386:J449">I386</f>
        <v>21.000000000000004</v>
      </c>
      <c r="K386" s="36">
        <f aca="true" t="shared" si="74" ref="K386:K449">(H386*(12/20))+(J386*(8/20))</f>
        <v>48.66901505901505</v>
      </c>
      <c r="L386" s="66">
        <v>23.058252427184467</v>
      </c>
      <c r="M386" s="67">
        <v>94.39252336448598</v>
      </c>
      <c r="N386" s="92">
        <f aca="true" t="shared" si="75" ref="N386:N449">(L386*(11/16))+(M386*(5/16))</f>
        <v>45.350212095091194</v>
      </c>
      <c r="O386" s="68">
        <v>95.92001714196665</v>
      </c>
      <c r="P386" s="59">
        <v>100</v>
      </c>
      <c r="Q386" s="69">
        <v>97.96944109368717</v>
      </c>
      <c r="R386" s="70">
        <v>100</v>
      </c>
      <c r="S386" s="44">
        <f aca="true" t="shared" si="76" ref="S386:S449">IF((R386=("N/A")),((O386*(5.33/16))+(P386*(5.33/16))+(Q386*(5.33/16))),((O386*(4/16))+(P386*(4/16))+(Q386*(4/16))+(R386*(4/16))))</f>
        <v>98.47236455891345</v>
      </c>
      <c r="T386" s="66">
        <v>99.30555555555554</v>
      </c>
      <c r="U386" s="59">
        <v>50</v>
      </c>
      <c r="V386" s="59">
        <v>100</v>
      </c>
      <c r="W386" s="92">
        <f aca="true" t="shared" si="77" ref="W386:W449">(T386*(3/8))+(U386*(2/8))+(V386*(3/8))</f>
        <v>87.23958333333333</v>
      </c>
      <c r="X386" s="103">
        <f aca="true" t="shared" si="78" ref="X386:X449">(N386*(16/40))+(S386*(16/40))+(W386*(8/40))</f>
        <v>74.97694732826854</v>
      </c>
      <c r="Y386" s="52">
        <v>83.47777777777777</v>
      </c>
      <c r="Z386" s="44">
        <f aca="true" t="shared" si="79" ref="Z386:Z449">Y386</f>
        <v>83.47777777777777</v>
      </c>
      <c r="AA386" s="87">
        <v>85.94189315838805</v>
      </c>
      <c r="AB386" s="93">
        <f aca="true" t="shared" si="80" ref="AB386:AB449">AA386</f>
        <v>85.94189315838805</v>
      </c>
      <c r="AC386" s="90">
        <v>89.47368421052632</v>
      </c>
      <c r="AD386" s="82">
        <v>100</v>
      </c>
      <c r="AE386" s="94">
        <f aca="true" t="shared" si="81" ref="AE386:AE449">(AC386*(9/13))+(AD386*(4/13))</f>
        <v>92.71255060728745</v>
      </c>
      <c r="AF386" s="37">
        <f aca="true" t="shared" si="82" ref="AF386:AF449">(Z386*(18/40))+(AB386*(9/40))+(AE386*(13/40))</f>
        <v>87.03350490800574</v>
      </c>
      <c r="AG386" s="38">
        <f aca="true" t="shared" si="83" ref="AG386:AG449">(K386*(20/100))+(X386*(40/100))+(AF386*(40/100))</f>
        <v>74.53798390631272</v>
      </c>
    </row>
    <row r="387" spans="1:33" ht="15">
      <c r="A387" s="17">
        <v>386</v>
      </c>
      <c r="B387" s="18">
        <v>5150</v>
      </c>
      <c r="C387" s="19" t="s">
        <v>6</v>
      </c>
      <c r="D387" s="19" t="s">
        <v>364</v>
      </c>
      <c r="E387" s="20">
        <v>6</v>
      </c>
      <c r="F387" s="50">
        <v>85.05</v>
      </c>
      <c r="G387" s="51">
        <v>77.41503866503867</v>
      </c>
      <c r="H387" s="44">
        <f t="shared" si="72"/>
        <v>82.50501288834622</v>
      </c>
      <c r="I387" s="53">
        <v>21.000000000000004</v>
      </c>
      <c r="J387" s="45">
        <f t="shared" si="73"/>
        <v>21.000000000000004</v>
      </c>
      <c r="K387" s="36">
        <f t="shared" si="74"/>
        <v>57.903007733007726</v>
      </c>
      <c r="L387" s="66">
        <v>87.95986622073578</v>
      </c>
      <c r="M387" s="67">
        <v>100</v>
      </c>
      <c r="N387" s="92">
        <f t="shared" si="75"/>
        <v>91.72240802675584</v>
      </c>
      <c r="O387" s="68">
        <v>79.06272642166353</v>
      </c>
      <c r="P387" s="59">
        <v>99.14975365000001</v>
      </c>
      <c r="Q387" s="69">
        <v>97.67184035476718</v>
      </c>
      <c r="R387" s="70">
        <v>100</v>
      </c>
      <c r="S387" s="44">
        <f t="shared" si="76"/>
        <v>93.97108010660769</v>
      </c>
      <c r="T387" s="66">
        <v>94.02777777777777</v>
      </c>
      <c r="U387" s="59">
        <v>70</v>
      </c>
      <c r="V387" s="59">
        <v>100</v>
      </c>
      <c r="W387" s="92">
        <f t="shared" si="77"/>
        <v>90.26041666666666</v>
      </c>
      <c r="X387" s="103">
        <f t="shared" si="78"/>
        <v>92.32947858667875</v>
      </c>
      <c r="Y387" s="52">
        <v>66.88923611111112</v>
      </c>
      <c r="Z387" s="44">
        <f t="shared" si="79"/>
        <v>66.88923611111112</v>
      </c>
      <c r="AA387" s="87">
        <v>100.00000000000016</v>
      </c>
      <c r="AB387" s="93">
        <f t="shared" si="80"/>
        <v>100.00000000000016</v>
      </c>
      <c r="AC387" s="90">
        <v>10.526315789473683</v>
      </c>
      <c r="AD387" s="82">
        <v>100</v>
      </c>
      <c r="AE387" s="94">
        <f t="shared" si="81"/>
        <v>38.05668016194332</v>
      </c>
      <c r="AF387" s="37">
        <f t="shared" si="82"/>
        <v>64.96857730263162</v>
      </c>
      <c r="AG387" s="38">
        <f t="shared" si="83"/>
        <v>74.4998239023257</v>
      </c>
    </row>
    <row r="388" spans="1:33" ht="15">
      <c r="A388" s="17">
        <v>387</v>
      </c>
      <c r="B388" s="18">
        <v>81300</v>
      </c>
      <c r="C388" s="19" t="s">
        <v>356</v>
      </c>
      <c r="D388" s="19" t="s">
        <v>442</v>
      </c>
      <c r="E388" s="20">
        <v>6</v>
      </c>
      <c r="F388" s="50">
        <v>60.95</v>
      </c>
      <c r="G388" s="51">
        <v>82.39875864875866</v>
      </c>
      <c r="H388" s="44">
        <f t="shared" si="72"/>
        <v>68.09958621625289</v>
      </c>
      <c r="I388" s="53">
        <v>26</v>
      </c>
      <c r="J388" s="45">
        <f t="shared" si="73"/>
        <v>26</v>
      </c>
      <c r="K388" s="36">
        <f t="shared" si="74"/>
        <v>51.25975172975173</v>
      </c>
      <c r="L388" s="66">
        <v>0</v>
      </c>
      <c r="M388" s="67">
        <v>100</v>
      </c>
      <c r="N388" s="92">
        <f t="shared" si="75"/>
        <v>31.25</v>
      </c>
      <c r="O388" s="68">
        <v>97.26107226107227</v>
      </c>
      <c r="P388" s="59">
        <v>96.74648625</v>
      </c>
      <c r="Q388" s="69">
        <v>94.01125401929261</v>
      </c>
      <c r="R388" s="70" t="s">
        <v>1</v>
      </c>
      <c r="S388" s="44">
        <f t="shared" si="76"/>
        <v>95.9462669241778</v>
      </c>
      <c r="T388" s="66">
        <v>90.97222222222221</v>
      </c>
      <c r="U388" s="59">
        <v>80</v>
      </c>
      <c r="V388" s="59">
        <v>90</v>
      </c>
      <c r="W388" s="92">
        <f t="shared" si="77"/>
        <v>87.86458333333333</v>
      </c>
      <c r="X388" s="103">
        <f t="shared" si="78"/>
        <v>68.45142343633779</v>
      </c>
      <c r="Y388" s="52">
        <v>100</v>
      </c>
      <c r="Z388" s="44">
        <f t="shared" si="79"/>
        <v>100</v>
      </c>
      <c r="AA388" s="87">
        <v>80.22492970946587</v>
      </c>
      <c r="AB388" s="93">
        <f t="shared" si="80"/>
        <v>80.22492970946587</v>
      </c>
      <c r="AC388" s="90">
        <v>84.21052631578947</v>
      </c>
      <c r="AD388" s="82">
        <v>100</v>
      </c>
      <c r="AE388" s="94">
        <f t="shared" si="81"/>
        <v>89.06882591093117</v>
      </c>
      <c r="AF388" s="37">
        <f t="shared" si="82"/>
        <v>91.99797760568245</v>
      </c>
      <c r="AG388" s="38">
        <f t="shared" si="83"/>
        <v>74.43171076275844</v>
      </c>
    </row>
    <row r="389" spans="1:33" ht="15">
      <c r="A389" s="17">
        <v>388</v>
      </c>
      <c r="B389" s="18">
        <v>54051</v>
      </c>
      <c r="C389" s="19" t="s">
        <v>100</v>
      </c>
      <c r="D389" s="19" t="s">
        <v>400</v>
      </c>
      <c r="E389" s="20">
        <v>6</v>
      </c>
      <c r="F389" s="50">
        <v>78.8</v>
      </c>
      <c r="G389" s="51">
        <v>82.3015873015873</v>
      </c>
      <c r="H389" s="44">
        <f t="shared" si="72"/>
        <v>79.96719576719576</v>
      </c>
      <c r="I389" s="53">
        <v>0</v>
      </c>
      <c r="J389" s="45">
        <f t="shared" si="73"/>
        <v>0</v>
      </c>
      <c r="K389" s="36">
        <f t="shared" si="74"/>
        <v>47.98031746031746</v>
      </c>
      <c r="L389" s="66">
        <v>53.714285714285715</v>
      </c>
      <c r="M389" s="67">
        <v>94.82758620689656</v>
      </c>
      <c r="N389" s="92">
        <f t="shared" si="75"/>
        <v>66.5621921182266</v>
      </c>
      <c r="O389" s="68">
        <v>42.07998012916047</v>
      </c>
      <c r="P389" s="59">
        <v>97.25817635</v>
      </c>
      <c r="Q389" s="69">
        <v>83.50845134764732</v>
      </c>
      <c r="R389" s="70" t="s">
        <v>1</v>
      </c>
      <c r="S389" s="44">
        <f t="shared" si="76"/>
        <v>74.23577623230534</v>
      </c>
      <c r="T389" s="66">
        <v>75.83333333333333</v>
      </c>
      <c r="U389" s="59">
        <v>53.75</v>
      </c>
      <c r="V389" s="59">
        <v>100</v>
      </c>
      <c r="W389" s="92">
        <f t="shared" si="77"/>
        <v>79.375</v>
      </c>
      <c r="X389" s="103">
        <f t="shared" si="78"/>
        <v>72.19418734021278</v>
      </c>
      <c r="Y389" s="52">
        <v>83.43541666666667</v>
      </c>
      <c r="Z389" s="44">
        <f t="shared" si="79"/>
        <v>83.43541666666667</v>
      </c>
      <c r="AA389" s="87">
        <v>90.81537019681362</v>
      </c>
      <c r="AB389" s="93">
        <f t="shared" si="80"/>
        <v>90.81537019681362</v>
      </c>
      <c r="AC389" s="90">
        <v>97.36842105263158</v>
      </c>
      <c r="AD389" s="82">
        <v>100</v>
      </c>
      <c r="AE389" s="94">
        <f t="shared" si="81"/>
        <v>98.17813765182186</v>
      </c>
      <c r="AF389" s="37">
        <f t="shared" si="82"/>
        <v>89.88729053112517</v>
      </c>
      <c r="AG389" s="38">
        <f t="shared" si="83"/>
        <v>74.42865464059868</v>
      </c>
    </row>
    <row r="390" spans="1:33" ht="15">
      <c r="A390" s="17">
        <v>389</v>
      </c>
      <c r="B390" s="18">
        <v>68132</v>
      </c>
      <c r="C390" s="19" t="s">
        <v>43</v>
      </c>
      <c r="D390" s="19" t="s">
        <v>414</v>
      </c>
      <c r="E390" s="20">
        <v>6</v>
      </c>
      <c r="F390" s="50">
        <v>81.55</v>
      </c>
      <c r="G390" s="51">
        <v>83.93111518111517</v>
      </c>
      <c r="H390" s="44">
        <f t="shared" si="72"/>
        <v>82.34370506037172</v>
      </c>
      <c r="I390" s="53">
        <v>21.000000000000004</v>
      </c>
      <c r="J390" s="45">
        <f t="shared" si="73"/>
        <v>21.000000000000004</v>
      </c>
      <c r="K390" s="36">
        <f t="shared" si="74"/>
        <v>57.80622303622303</v>
      </c>
      <c r="L390" s="66">
        <v>58.730158730158735</v>
      </c>
      <c r="M390" s="67">
        <v>96.89922480620154</v>
      </c>
      <c r="N390" s="92">
        <f t="shared" si="75"/>
        <v>70.6579918789221</v>
      </c>
      <c r="O390" s="68">
        <v>84.80340024615597</v>
      </c>
      <c r="P390" s="59">
        <v>94.4699027</v>
      </c>
      <c r="Q390" s="69">
        <v>98.12646370023418</v>
      </c>
      <c r="R390" s="70">
        <v>100</v>
      </c>
      <c r="S390" s="44">
        <f t="shared" si="76"/>
        <v>94.34994166159754</v>
      </c>
      <c r="T390" s="66">
        <v>95.69444444444444</v>
      </c>
      <c r="U390" s="59">
        <v>46.84210526315789</v>
      </c>
      <c r="V390" s="59">
        <v>100</v>
      </c>
      <c r="W390" s="92">
        <f t="shared" si="77"/>
        <v>85.09594298245614</v>
      </c>
      <c r="X390" s="103">
        <f t="shared" si="78"/>
        <v>83.02236201269909</v>
      </c>
      <c r="Y390" s="52">
        <v>66.86687500000001</v>
      </c>
      <c r="Z390" s="44">
        <f t="shared" si="79"/>
        <v>66.86687500000001</v>
      </c>
      <c r="AA390" s="87">
        <v>96.06373008434879</v>
      </c>
      <c r="AB390" s="93">
        <f t="shared" si="80"/>
        <v>96.06373008434879</v>
      </c>
      <c r="AC390" s="90">
        <v>55.26315789473685</v>
      </c>
      <c r="AD390" s="82">
        <v>100</v>
      </c>
      <c r="AE390" s="94">
        <f t="shared" si="81"/>
        <v>69.02834008097166</v>
      </c>
      <c r="AF390" s="37">
        <f t="shared" si="82"/>
        <v>74.13864354529427</v>
      </c>
      <c r="AG390" s="38">
        <f t="shared" si="83"/>
        <v>74.42564683044195</v>
      </c>
    </row>
    <row r="391" spans="1:33" ht="15">
      <c r="A391" s="17">
        <v>390</v>
      </c>
      <c r="B391" s="18">
        <v>68207</v>
      </c>
      <c r="C391" s="19" t="s">
        <v>43</v>
      </c>
      <c r="D391" s="19" t="s">
        <v>390</v>
      </c>
      <c r="E391" s="20">
        <v>6</v>
      </c>
      <c r="F391" s="50">
        <v>58.55</v>
      </c>
      <c r="G391" s="51">
        <v>87.38349613349614</v>
      </c>
      <c r="H391" s="44">
        <f t="shared" si="72"/>
        <v>68.16116537783205</v>
      </c>
      <c r="I391" s="53">
        <v>21.000000000000004</v>
      </c>
      <c r="J391" s="45">
        <f t="shared" si="73"/>
        <v>21.000000000000004</v>
      </c>
      <c r="K391" s="36">
        <f t="shared" si="74"/>
        <v>49.29669922669923</v>
      </c>
      <c r="L391" s="66">
        <v>27.500000000000004</v>
      </c>
      <c r="M391" s="67">
        <v>84.5360824742268</v>
      </c>
      <c r="N391" s="92">
        <f t="shared" si="75"/>
        <v>45.32377577319588</v>
      </c>
      <c r="O391" s="68">
        <v>77.13894901394902</v>
      </c>
      <c r="P391" s="59">
        <v>98.41866205</v>
      </c>
      <c r="Q391" s="69">
        <v>94.1025641025641</v>
      </c>
      <c r="R391" s="70">
        <v>100</v>
      </c>
      <c r="S391" s="44">
        <f t="shared" si="76"/>
        <v>92.41504379162828</v>
      </c>
      <c r="T391" s="66">
        <v>86.11111111111111</v>
      </c>
      <c r="U391" s="59">
        <v>65</v>
      </c>
      <c r="V391" s="59">
        <v>100</v>
      </c>
      <c r="W391" s="92">
        <f t="shared" si="77"/>
        <v>86.04166666666667</v>
      </c>
      <c r="X391" s="103">
        <f t="shared" si="78"/>
        <v>72.303861159263</v>
      </c>
      <c r="Y391" s="52">
        <v>100</v>
      </c>
      <c r="Z391" s="44">
        <f t="shared" si="79"/>
        <v>100</v>
      </c>
      <c r="AA391" s="87">
        <v>96.06373008434879</v>
      </c>
      <c r="AB391" s="93">
        <f t="shared" si="80"/>
        <v>96.06373008434879</v>
      </c>
      <c r="AC391" s="90">
        <v>55.26315789473685</v>
      </c>
      <c r="AD391" s="82">
        <v>100</v>
      </c>
      <c r="AE391" s="94">
        <f t="shared" si="81"/>
        <v>69.02834008097166</v>
      </c>
      <c r="AF391" s="37">
        <f t="shared" si="82"/>
        <v>89.04854979529428</v>
      </c>
      <c r="AG391" s="38">
        <f t="shared" si="83"/>
        <v>74.40030422716276</v>
      </c>
    </row>
    <row r="392" spans="1:33" ht="15">
      <c r="A392" s="17">
        <v>391</v>
      </c>
      <c r="B392" s="18">
        <v>19548</v>
      </c>
      <c r="C392" s="19" t="s">
        <v>151</v>
      </c>
      <c r="D392" s="19" t="s">
        <v>441</v>
      </c>
      <c r="E392" s="20">
        <v>6</v>
      </c>
      <c r="F392" s="50">
        <v>56.9</v>
      </c>
      <c r="G392" s="51">
        <v>73.3903133903134</v>
      </c>
      <c r="H392" s="44">
        <f t="shared" si="72"/>
        <v>62.39677113010446</v>
      </c>
      <c r="I392" s="53">
        <v>21.000000000000004</v>
      </c>
      <c r="J392" s="45">
        <f t="shared" si="73"/>
        <v>21.000000000000004</v>
      </c>
      <c r="K392" s="36">
        <f t="shared" si="74"/>
        <v>45.838062678062684</v>
      </c>
      <c r="L392" s="66">
        <v>71.76470588235294</v>
      </c>
      <c r="M392" s="67">
        <v>100</v>
      </c>
      <c r="N392" s="92">
        <f t="shared" si="75"/>
        <v>80.58823529411765</v>
      </c>
      <c r="O392" s="68">
        <v>97.77795913325805</v>
      </c>
      <c r="P392" s="59">
        <v>96.96793950000001</v>
      </c>
      <c r="Q392" s="69">
        <v>92.7599824484423</v>
      </c>
      <c r="R392" s="70" t="s">
        <v>1</v>
      </c>
      <c r="S392" s="44">
        <f t="shared" si="76"/>
        <v>95.77539663534144</v>
      </c>
      <c r="T392" s="66">
        <v>82.63888888888889</v>
      </c>
      <c r="U392" s="59">
        <v>69.13</v>
      </c>
      <c r="V392" s="59">
        <v>100</v>
      </c>
      <c r="W392" s="92">
        <f t="shared" si="77"/>
        <v>85.77208333333333</v>
      </c>
      <c r="X392" s="103">
        <f t="shared" si="78"/>
        <v>87.6998694384503</v>
      </c>
      <c r="Y392" s="52">
        <v>83.49062500000001</v>
      </c>
      <c r="Z392" s="44">
        <f t="shared" si="79"/>
        <v>83.49062500000001</v>
      </c>
      <c r="AA392" s="87">
        <v>70.75913776944715</v>
      </c>
      <c r="AB392" s="93">
        <f t="shared" si="80"/>
        <v>70.75913776944715</v>
      </c>
      <c r="AC392" s="90">
        <v>52.63157894736842</v>
      </c>
      <c r="AD392" s="82">
        <v>100</v>
      </c>
      <c r="AE392" s="94">
        <f t="shared" si="81"/>
        <v>67.20647773279352</v>
      </c>
      <c r="AF392" s="37">
        <f t="shared" si="82"/>
        <v>75.3336925112835</v>
      </c>
      <c r="AG392" s="38">
        <f t="shared" si="83"/>
        <v>74.38103731550606</v>
      </c>
    </row>
    <row r="393" spans="1:33" ht="15">
      <c r="A393" s="17">
        <v>392</v>
      </c>
      <c r="B393" s="18">
        <v>5240</v>
      </c>
      <c r="C393" s="19" t="s">
        <v>6</v>
      </c>
      <c r="D393" s="19" t="s">
        <v>412</v>
      </c>
      <c r="E393" s="20">
        <v>6</v>
      </c>
      <c r="F393" s="50">
        <v>69</v>
      </c>
      <c r="G393" s="51">
        <v>89.22008547008546</v>
      </c>
      <c r="H393" s="44">
        <f t="shared" si="72"/>
        <v>75.7400284900285</v>
      </c>
      <c r="I393" s="53">
        <v>0</v>
      </c>
      <c r="J393" s="45">
        <f t="shared" si="73"/>
        <v>0</v>
      </c>
      <c r="K393" s="36">
        <f t="shared" si="74"/>
        <v>45.44401709401709</v>
      </c>
      <c r="L393" s="66">
        <v>36.8421052631579</v>
      </c>
      <c r="M393" s="67">
        <v>98.56115107913669</v>
      </c>
      <c r="N393" s="92">
        <f t="shared" si="75"/>
        <v>56.12930708065127</v>
      </c>
      <c r="O393" s="68">
        <v>96.24837027379401</v>
      </c>
      <c r="P393" s="59">
        <v>96.15404944999999</v>
      </c>
      <c r="Q393" s="69">
        <v>99.15676504407818</v>
      </c>
      <c r="R393" s="70">
        <v>100</v>
      </c>
      <c r="S393" s="44">
        <f t="shared" si="76"/>
        <v>97.88979619196805</v>
      </c>
      <c r="T393" s="66">
        <v>85</v>
      </c>
      <c r="U393" s="59">
        <v>53.94736842105263</v>
      </c>
      <c r="V393" s="59">
        <v>100</v>
      </c>
      <c r="W393" s="92">
        <f t="shared" si="77"/>
        <v>82.86184210526315</v>
      </c>
      <c r="X393" s="103">
        <f t="shared" si="78"/>
        <v>78.18000973010037</v>
      </c>
      <c r="Y393" s="52">
        <v>100</v>
      </c>
      <c r="Z393" s="44">
        <f t="shared" si="79"/>
        <v>100</v>
      </c>
      <c r="AA393" s="87">
        <v>70.19681349578266</v>
      </c>
      <c r="AB393" s="93">
        <f t="shared" si="80"/>
        <v>70.19681349578266</v>
      </c>
      <c r="AC393" s="90">
        <v>63.1578947368421</v>
      </c>
      <c r="AD393" s="82">
        <v>100</v>
      </c>
      <c r="AE393" s="94">
        <f t="shared" si="81"/>
        <v>74.49392712550608</v>
      </c>
      <c r="AF393" s="37">
        <f t="shared" si="82"/>
        <v>85.00480935234057</v>
      </c>
      <c r="AG393" s="38">
        <f t="shared" si="83"/>
        <v>74.3627310517798</v>
      </c>
    </row>
    <row r="394" spans="1:33" ht="15">
      <c r="A394" s="17">
        <v>393</v>
      </c>
      <c r="B394" s="18">
        <v>25483</v>
      </c>
      <c r="C394" s="19" t="s">
        <v>21</v>
      </c>
      <c r="D394" s="19" t="s">
        <v>687</v>
      </c>
      <c r="E394" s="20">
        <v>6</v>
      </c>
      <c r="F394" s="50">
        <v>82.2</v>
      </c>
      <c r="G394" s="51">
        <v>83.28296703296702</v>
      </c>
      <c r="H394" s="44">
        <f t="shared" si="72"/>
        <v>82.560989010989</v>
      </c>
      <c r="I394" s="53">
        <v>0</v>
      </c>
      <c r="J394" s="45">
        <f t="shared" si="73"/>
        <v>0</v>
      </c>
      <c r="K394" s="36">
        <f t="shared" si="74"/>
        <v>49.536593406593404</v>
      </c>
      <c r="L394" s="66">
        <v>83.25581395348837</v>
      </c>
      <c r="M394" s="67">
        <v>97.40932642487047</v>
      </c>
      <c r="N394" s="92">
        <f t="shared" si="75"/>
        <v>87.67878660079528</v>
      </c>
      <c r="O394" s="68">
        <v>82.17210621622387</v>
      </c>
      <c r="P394" s="59">
        <v>99.36642895</v>
      </c>
      <c r="Q394" s="69">
        <v>99.02912621359224</v>
      </c>
      <c r="R394" s="70" t="s">
        <v>1</v>
      </c>
      <c r="S394" s="44">
        <f t="shared" si="76"/>
        <v>93.46410219715123</v>
      </c>
      <c r="T394" s="66">
        <v>96.94444444444444</v>
      </c>
      <c r="U394" s="59">
        <v>61.66666666666667</v>
      </c>
      <c r="V394" s="59">
        <v>100</v>
      </c>
      <c r="W394" s="92">
        <f t="shared" si="77"/>
        <v>89.27083333333333</v>
      </c>
      <c r="X394" s="103">
        <f t="shared" si="78"/>
        <v>90.31132218584527</v>
      </c>
      <c r="Y394" s="52">
        <v>50.280753968253975</v>
      </c>
      <c r="Z394" s="44">
        <f t="shared" si="79"/>
        <v>50.280753968253975</v>
      </c>
      <c r="AA394" s="87">
        <v>82.84910965323344</v>
      </c>
      <c r="AB394" s="93">
        <f t="shared" si="80"/>
        <v>82.84910965323344</v>
      </c>
      <c r="AC394" s="90">
        <v>86.8421052631579</v>
      </c>
      <c r="AD394" s="82">
        <v>100</v>
      </c>
      <c r="AE394" s="94">
        <f t="shared" si="81"/>
        <v>90.89068825910931</v>
      </c>
      <c r="AF394" s="37">
        <f t="shared" si="82"/>
        <v>70.80686264190234</v>
      </c>
      <c r="AG394" s="38">
        <f t="shared" si="83"/>
        <v>74.35459261241773</v>
      </c>
    </row>
    <row r="395" spans="1:33" ht="15">
      <c r="A395" s="17">
        <v>394</v>
      </c>
      <c r="B395" s="18">
        <v>68077</v>
      </c>
      <c r="C395" s="19" t="s">
        <v>43</v>
      </c>
      <c r="D395" s="19" t="s">
        <v>407</v>
      </c>
      <c r="E395" s="20">
        <v>6</v>
      </c>
      <c r="F395" s="50">
        <v>53.6</v>
      </c>
      <c r="G395" s="51">
        <v>74.98880748880748</v>
      </c>
      <c r="H395" s="44">
        <f t="shared" si="72"/>
        <v>60.72960249626916</v>
      </c>
      <c r="I395" s="53">
        <v>15.000000000000002</v>
      </c>
      <c r="J395" s="45">
        <f t="shared" si="73"/>
        <v>15.000000000000002</v>
      </c>
      <c r="K395" s="36">
        <f t="shared" si="74"/>
        <v>42.43776149776149</v>
      </c>
      <c r="L395" s="66">
        <v>99.2</v>
      </c>
      <c r="M395" s="67">
        <v>92.56756756756756</v>
      </c>
      <c r="N395" s="92">
        <f t="shared" si="75"/>
        <v>97.12736486486486</v>
      </c>
      <c r="O395" s="68">
        <v>91.24033812519204</v>
      </c>
      <c r="P395" s="59">
        <v>97.22327415</v>
      </c>
      <c r="Q395" s="69">
        <v>98.29351535836177</v>
      </c>
      <c r="R395" s="70">
        <v>100</v>
      </c>
      <c r="S395" s="44">
        <f t="shared" si="76"/>
        <v>96.68928190838845</v>
      </c>
      <c r="T395" s="66">
        <v>93.47222222222223</v>
      </c>
      <c r="U395" s="59">
        <v>38.94736842105263</v>
      </c>
      <c r="V395" s="59">
        <v>100</v>
      </c>
      <c r="W395" s="92">
        <f t="shared" si="77"/>
        <v>82.2889254385965</v>
      </c>
      <c r="X395" s="103">
        <f t="shared" si="78"/>
        <v>93.98444379702063</v>
      </c>
      <c r="Y395" s="52">
        <v>83.453125</v>
      </c>
      <c r="Z395" s="44">
        <f t="shared" si="79"/>
        <v>83.453125</v>
      </c>
      <c r="AA395" s="87">
        <v>68.04123711340215</v>
      </c>
      <c r="AB395" s="93">
        <f t="shared" si="80"/>
        <v>68.04123711340215</v>
      </c>
      <c r="AC395" s="90">
        <v>78.94736842105263</v>
      </c>
      <c r="AD395" s="82">
        <v>0</v>
      </c>
      <c r="AE395" s="94">
        <f t="shared" si="81"/>
        <v>54.65587044534413</v>
      </c>
      <c r="AF395" s="37">
        <f t="shared" si="82"/>
        <v>70.62634249525233</v>
      </c>
      <c r="AG395" s="38">
        <f t="shared" si="83"/>
        <v>74.33186681646148</v>
      </c>
    </row>
    <row r="396" spans="1:33" ht="15">
      <c r="A396" s="17">
        <v>395</v>
      </c>
      <c r="B396" s="18">
        <v>50226</v>
      </c>
      <c r="C396" s="19" t="s">
        <v>9</v>
      </c>
      <c r="D396" s="19" t="s">
        <v>393</v>
      </c>
      <c r="E396" s="20">
        <v>6</v>
      </c>
      <c r="F396" s="50">
        <v>61.5</v>
      </c>
      <c r="G396" s="51">
        <v>86.64631664631663</v>
      </c>
      <c r="H396" s="44">
        <f t="shared" si="72"/>
        <v>69.88210554877222</v>
      </c>
      <c r="I396" s="53">
        <v>10</v>
      </c>
      <c r="J396" s="45">
        <f t="shared" si="73"/>
        <v>10</v>
      </c>
      <c r="K396" s="36">
        <f t="shared" si="74"/>
        <v>45.92926332926333</v>
      </c>
      <c r="L396" s="66">
        <v>42.307692307692314</v>
      </c>
      <c r="M396" s="67">
        <v>95.97315436241611</v>
      </c>
      <c r="N396" s="92">
        <f t="shared" si="75"/>
        <v>59.0781491997935</v>
      </c>
      <c r="O396" s="68">
        <v>95.69531695577317</v>
      </c>
      <c r="P396" s="59">
        <v>96.71985345</v>
      </c>
      <c r="Q396" s="69">
        <v>96.65178571428571</v>
      </c>
      <c r="R396" s="70" t="s">
        <v>1</v>
      </c>
      <c r="S396" s="44">
        <f t="shared" si="76"/>
        <v>96.29542975749462</v>
      </c>
      <c r="T396" s="66">
        <v>97.22222222222221</v>
      </c>
      <c r="U396" s="59">
        <v>50</v>
      </c>
      <c r="V396" s="59">
        <v>100</v>
      </c>
      <c r="W396" s="92">
        <f t="shared" si="77"/>
        <v>86.45833333333333</v>
      </c>
      <c r="X396" s="103">
        <f t="shared" si="78"/>
        <v>79.44109824958193</v>
      </c>
      <c r="Y396" s="52">
        <v>83.40104166666667</v>
      </c>
      <c r="Z396" s="44">
        <f t="shared" si="79"/>
        <v>83.40104166666667</v>
      </c>
      <c r="AA396" s="87">
        <v>77.69447047797571</v>
      </c>
      <c r="AB396" s="93">
        <f t="shared" si="80"/>
        <v>77.69447047797571</v>
      </c>
      <c r="AC396" s="90">
        <v>81.57894736842105</v>
      </c>
      <c r="AD396" s="82">
        <v>100</v>
      </c>
      <c r="AE396" s="94">
        <f t="shared" si="81"/>
        <v>87.24696356275304</v>
      </c>
      <c r="AF396" s="37">
        <f t="shared" si="82"/>
        <v>83.36698776543928</v>
      </c>
      <c r="AG396" s="38">
        <f t="shared" si="83"/>
        <v>74.30908707186114</v>
      </c>
    </row>
    <row r="397" spans="1:33" ht="15">
      <c r="A397" s="17">
        <v>396</v>
      </c>
      <c r="B397" s="18">
        <v>15185</v>
      </c>
      <c r="C397" s="19" t="s">
        <v>19</v>
      </c>
      <c r="D397" s="19" t="s">
        <v>424</v>
      </c>
      <c r="E397" s="20">
        <v>6</v>
      </c>
      <c r="F397" s="50">
        <v>58.15</v>
      </c>
      <c r="G397" s="51">
        <v>74.7873422873423</v>
      </c>
      <c r="H397" s="44">
        <f t="shared" si="72"/>
        <v>63.69578076244743</v>
      </c>
      <c r="I397" s="53">
        <v>0</v>
      </c>
      <c r="J397" s="45">
        <f t="shared" si="73"/>
        <v>0</v>
      </c>
      <c r="K397" s="36">
        <f t="shared" si="74"/>
        <v>38.217468457468456</v>
      </c>
      <c r="L397" s="66">
        <v>65</v>
      </c>
      <c r="M397" s="67">
        <v>100</v>
      </c>
      <c r="N397" s="92">
        <f t="shared" si="75"/>
        <v>75.9375</v>
      </c>
      <c r="O397" s="68">
        <v>94.23023814076011</v>
      </c>
      <c r="P397" s="59">
        <v>98.53922945</v>
      </c>
      <c r="Q397" s="69">
        <v>95.83687340696686</v>
      </c>
      <c r="R397" s="70" t="s">
        <v>1</v>
      </c>
      <c r="S397" s="44">
        <f t="shared" si="76"/>
        <v>96.14198734486779</v>
      </c>
      <c r="T397" s="66">
        <v>95.27777777777779</v>
      </c>
      <c r="U397" s="59">
        <v>46.66666666666667</v>
      </c>
      <c r="V397" s="59">
        <v>100</v>
      </c>
      <c r="W397" s="92">
        <f t="shared" si="77"/>
        <v>84.89583333333334</v>
      </c>
      <c r="X397" s="103">
        <f t="shared" si="78"/>
        <v>85.81096160461378</v>
      </c>
      <c r="Y397" s="52">
        <v>100</v>
      </c>
      <c r="Z397" s="44">
        <f t="shared" si="79"/>
        <v>100</v>
      </c>
      <c r="AA397" s="87">
        <v>51.73383317713216</v>
      </c>
      <c r="AB397" s="93">
        <f t="shared" si="80"/>
        <v>51.73383317713216</v>
      </c>
      <c r="AC397" s="90">
        <v>63.1578947368421</v>
      </c>
      <c r="AD397" s="82">
        <v>100</v>
      </c>
      <c r="AE397" s="94">
        <f t="shared" si="81"/>
        <v>74.49392712550608</v>
      </c>
      <c r="AF397" s="37">
        <f t="shared" si="82"/>
        <v>80.85063878064422</v>
      </c>
      <c r="AG397" s="38">
        <f t="shared" si="83"/>
        <v>74.3081338455969</v>
      </c>
    </row>
    <row r="398" spans="1:33" ht="15">
      <c r="A398" s="17">
        <v>397</v>
      </c>
      <c r="B398" s="18">
        <v>27250</v>
      </c>
      <c r="C398" s="19" t="s">
        <v>207</v>
      </c>
      <c r="D398" s="19" t="s">
        <v>392</v>
      </c>
      <c r="E398" s="20">
        <v>6</v>
      </c>
      <c r="F398" s="50">
        <v>64.35</v>
      </c>
      <c r="G398" s="51">
        <v>0</v>
      </c>
      <c r="H398" s="44">
        <f t="shared" si="72"/>
        <v>42.89999999999999</v>
      </c>
      <c r="I398" s="53">
        <v>10</v>
      </c>
      <c r="J398" s="45">
        <f t="shared" si="73"/>
        <v>10</v>
      </c>
      <c r="K398" s="36">
        <f t="shared" si="74"/>
        <v>29.739999999999995</v>
      </c>
      <c r="L398" s="66">
        <v>63.9871382636656</v>
      </c>
      <c r="M398" s="67">
        <v>100</v>
      </c>
      <c r="N398" s="92">
        <f t="shared" si="75"/>
        <v>75.2411575562701</v>
      </c>
      <c r="O398" s="68">
        <v>68.67271582839687</v>
      </c>
      <c r="P398" s="59">
        <v>81.15752214999999</v>
      </c>
      <c r="Q398" s="69">
        <v>99.79022445982798</v>
      </c>
      <c r="R398" s="70" t="s">
        <v>1</v>
      </c>
      <c r="S398" s="44">
        <f t="shared" si="76"/>
        <v>83.15481654973365</v>
      </c>
      <c r="T398" s="66">
        <v>88.61111111111111</v>
      </c>
      <c r="U398" s="59">
        <v>65</v>
      </c>
      <c r="V398" s="59">
        <v>100</v>
      </c>
      <c r="W398" s="92">
        <f t="shared" si="77"/>
        <v>86.97916666666667</v>
      </c>
      <c r="X398" s="103">
        <f t="shared" si="78"/>
        <v>80.75422297573485</v>
      </c>
      <c r="Y398" s="52">
        <v>100</v>
      </c>
      <c r="Z398" s="44">
        <f t="shared" si="79"/>
        <v>100</v>
      </c>
      <c r="AA398" s="87">
        <v>69.25960637300851</v>
      </c>
      <c r="AB398" s="93">
        <f t="shared" si="80"/>
        <v>69.25960637300851</v>
      </c>
      <c r="AC398" s="90">
        <v>86.8421052631579</v>
      </c>
      <c r="AD398" s="82">
        <v>100</v>
      </c>
      <c r="AE398" s="94">
        <f t="shared" si="81"/>
        <v>90.89068825910931</v>
      </c>
      <c r="AF398" s="37">
        <f t="shared" si="82"/>
        <v>90.12288511813745</v>
      </c>
      <c r="AG398" s="38">
        <f t="shared" si="83"/>
        <v>74.29884323754892</v>
      </c>
    </row>
    <row r="399" spans="1:33" ht="15">
      <c r="A399" s="17">
        <v>398</v>
      </c>
      <c r="B399" s="18">
        <v>25781</v>
      </c>
      <c r="C399" s="19" t="s">
        <v>21</v>
      </c>
      <c r="D399" s="19" t="s">
        <v>549</v>
      </c>
      <c r="E399" s="20">
        <v>6</v>
      </c>
      <c r="F399" s="50">
        <v>49.1</v>
      </c>
      <c r="G399" s="51">
        <v>90.10632885632886</v>
      </c>
      <c r="H399" s="44">
        <f t="shared" si="72"/>
        <v>62.768776285442954</v>
      </c>
      <c r="I399" s="53">
        <v>11</v>
      </c>
      <c r="J399" s="45">
        <f t="shared" si="73"/>
        <v>11</v>
      </c>
      <c r="K399" s="36">
        <f t="shared" si="74"/>
        <v>42.06126577126577</v>
      </c>
      <c r="L399" s="66">
        <v>50.6578947368421</v>
      </c>
      <c r="M399" s="67">
        <v>100</v>
      </c>
      <c r="N399" s="92">
        <f t="shared" si="75"/>
        <v>66.07730263157895</v>
      </c>
      <c r="O399" s="68">
        <v>89.44579593434555</v>
      </c>
      <c r="P399" s="59">
        <v>98.03725204999999</v>
      </c>
      <c r="Q399" s="69">
        <v>99.10714285714286</v>
      </c>
      <c r="R399" s="70" t="s">
        <v>1</v>
      </c>
      <c r="S399" s="44">
        <f t="shared" si="76"/>
        <v>95.47035732407082</v>
      </c>
      <c r="T399" s="66">
        <v>99.30555555555554</v>
      </c>
      <c r="U399" s="59">
        <v>50</v>
      </c>
      <c r="V399" s="59">
        <v>100</v>
      </c>
      <c r="W399" s="92">
        <f t="shared" si="77"/>
        <v>87.23958333333333</v>
      </c>
      <c r="X399" s="103">
        <f t="shared" si="78"/>
        <v>82.06698064892657</v>
      </c>
      <c r="Y399" s="52">
        <v>83.37083333333334</v>
      </c>
      <c r="Z399" s="44">
        <f t="shared" si="79"/>
        <v>83.37083333333334</v>
      </c>
      <c r="AA399" s="87">
        <v>77.0384254920338</v>
      </c>
      <c r="AB399" s="93">
        <f t="shared" si="80"/>
        <v>77.0384254920338</v>
      </c>
      <c r="AC399" s="90">
        <v>78.94736842105263</v>
      </c>
      <c r="AD399" s="82">
        <v>100</v>
      </c>
      <c r="AE399" s="94">
        <f t="shared" si="81"/>
        <v>85.4251012145749</v>
      </c>
      <c r="AF399" s="37">
        <f t="shared" si="82"/>
        <v>82.61367863044445</v>
      </c>
      <c r="AG399" s="38">
        <f t="shared" si="83"/>
        <v>74.28451686600158</v>
      </c>
    </row>
    <row r="400" spans="1:33" ht="15">
      <c r="A400" s="17">
        <v>399</v>
      </c>
      <c r="B400" s="18">
        <v>54239</v>
      </c>
      <c r="C400" s="19" t="s">
        <v>100</v>
      </c>
      <c r="D400" s="19" t="s">
        <v>417</v>
      </c>
      <c r="E400" s="20">
        <v>6</v>
      </c>
      <c r="F400" s="50">
        <v>81.6</v>
      </c>
      <c r="G400" s="51">
        <v>79.07967032967032</v>
      </c>
      <c r="H400" s="44">
        <f t="shared" si="72"/>
        <v>80.7598901098901</v>
      </c>
      <c r="I400" s="53">
        <v>15.000000000000002</v>
      </c>
      <c r="J400" s="45">
        <f t="shared" si="73"/>
        <v>15.000000000000002</v>
      </c>
      <c r="K400" s="36">
        <f t="shared" si="74"/>
        <v>54.45593406593405</v>
      </c>
      <c r="L400" s="66">
        <v>97.67441860465115</v>
      </c>
      <c r="M400" s="67">
        <v>87.16577540106951</v>
      </c>
      <c r="N400" s="92">
        <f t="shared" si="75"/>
        <v>94.39046760353189</v>
      </c>
      <c r="O400" s="68">
        <v>55.096684729379234</v>
      </c>
      <c r="P400" s="59">
        <v>97.8603953</v>
      </c>
      <c r="Q400" s="69">
        <v>91.03521878335113</v>
      </c>
      <c r="R400" s="70" t="s">
        <v>1</v>
      </c>
      <c r="S400" s="44">
        <f t="shared" si="76"/>
        <v>81.2799345419908</v>
      </c>
      <c r="T400" s="66">
        <v>63.75000000000001</v>
      </c>
      <c r="U400" s="59">
        <v>47.14285714285714</v>
      </c>
      <c r="V400" s="59">
        <v>100</v>
      </c>
      <c r="W400" s="92">
        <f t="shared" si="77"/>
        <v>73.19196428571429</v>
      </c>
      <c r="X400" s="103">
        <f t="shared" si="78"/>
        <v>84.90655371535195</v>
      </c>
      <c r="Y400" s="52">
        <v>83.42083333333333</v>
      </c>
      <c r="Z400" s="44">
        <f t="shared" si="79"/>
        <v>83.42083333333333</v>
      </c>
      <c r="AA400" s="87">
        <v>60.44985941893166</v>
      </c>
      <c r="AB400" s="93">
        <f t="shared" si="80"/>
        <v>60.44985941893166</v>
      </c>
      <c r="AC400" s="90">
        <v>55.26315789473685</v>
      </c>
      <c r="AD400" s="82">
        <v>100</v>
      </c>
      <c r="AE400" s="94">
        <f t="shared" si="81"/>
        <v>69.02834008097166</v>
      </c>
      <c r="AF400" s="37">
        <f t="shared" si="82"/>
        <v>73.57480389557541</v>
      </c>
      <c r="AG400" s="38">
        <f t="shared" si="83"/>
        <v>74.28372985755776</v>
      </c>
    </row>
    <row r="401" spans="1:33" ht="15">
      <c r="A401" s="17">
        <v>400</v>
      </c>
      <c r="B401" s="18">
        <v>85136</v>
      </c>
      <c r="C401" s="19" t="s">
        <v>13</v>
      </c>
      <c r="D401" s="19" t="s">
        <v>422</v>
      </c>
      <c r="E401" s="20">
        <v>6</v>
      </c>
      <c r="F401" s="50">
        <v>47.25</v>
      </c>
      <c r="G401" s="51">
        <v>93.6253561253561</v>
      </c>
      <c r="H401" s="44">
        <f t="shared" si="72"/>
        <v>62.708452041785364</v>
      </c>
      <c r="I401" s="53">
        <v>0</v>
      </c>
      <c r="J401" s="45">
        <f t="shared" si="73"/>
        <v>0</v>
      </c>
      <c r="K401" s="36">
        <f t="shared" si="74"/>
        <v>37.62507122507122</v>
      </c>
      <c r="L401" s="66">
        <v>99.09909909909909</v>
      </c>
      <c r="M401" s="67">
        <v>100</v>
      </c>
      <c r="N401" s="92">
        <f t="shared" si="75"/>
        <v>99.38063063063062</v>
      </c>
      <c r="O401" s="68">
        <v>98.72747113489157</v>
      </c>
      <c r="P401" s="59">
        <v>97.08255745</v>
      </c>
      <c r="Q401" s="69">
        <v>99.40119760479041</v>
      </c>
      <c r="R401" s="70" t="s">
        <v>1</v>
      </c>
      <c r="S401" s="44">
        <f t="shared" si="76"/>
        <v>98.3422397244378</v>
      </c>
      <c r="T401" s="66">
        <v>84.02777777777779</v>
      </c>
      <c r="U401" s="59">
        <v>62.5</v>
      </c>
      <c r="V401" s="59">
        <v>100</v>
      </c>
      <c r="W401" s="92">
        <f t="shared" si="77"/>
        <v>84.63541666666667</v>
      </c>
      <c r="X401" s="103">
        <f t="shared" si="78"/>
        <v>96.01623147536071</v>
      </c>
      <c r="Y401" s="52">
        <v>66.94151785714286</v>
      </c>
      <c r="Z401" s="44">
        <f t="shared" si="79"/>
        <v>66.94151785714286</v>
      </c>
      <c r="AA401" s="87">
        <v>60.356138706654285</v>
      </c>
      <c r="AB401" s="93">
        <f t="shared" si="80"/>
        <v>60.356138706654285</v>
      </c>
      <c r="AC401" s="90">
        <v>76.31578947368422</v>
      </c>
      <c r="AD401" s="82">
        <v>100</v>
      </c>
      <c r="AE401" s="94">
        <f t="shared" si="81"/>
        <v>83.60323886639677</v>
      </c>
      <c r="AF401" s="37">
        <f t="shared" si="82"/>
        <v>70.87486687629045</v>
      </c>
      <c r="AG401" s="38">
        <f t="shared" si="83"/>
        <v>74.28145358567471</v>
      </c>
    </row>
    <row r="402" spans="1:33" ht="15">
      <c r="A402" s="17">
        <v>401</v>
      </c>
      <c r="B402" s="18">
        <v>5129</v>
      </c>
      <c r="C402" s="19" t="s">
        <v>6</v>
      </c>
      <c r="D402" s="19" t="s">
        <v>398</v>
      </c>
      <c r="E402" s="20">
        <v>2</v>
      </c>
      <c r="F402" s="50">
        <v>79.95</v>
      </c>
      <c r="G402" s="51">
        <v>87.71011396011396</v>
      </c>
      <c r="H402" s="44">
        <f t="shared" si="72"/>
        <v>82.53670465337132</v>
      </c>
      <c r="I402" s="53">
        <v>16</v>
      </c>
      <c r="J402" s="45">
        <f t="shared" si="73"/>
        <v>16</v>
      </c>
      <c r="K402" s="36">
        <f t="shared" si="74"/>
        <v>55.92202279202279</v>
      </c>
      <c r="L402" s="66">
        <v>32.95454545454546</v>
      </c>
      <c r="M402" s="67">
        <v>98.56887298747765</v>
      </c>
      <c r="N402" s="92">
        <f t="shared" si="75"/>
        <v>53.45902280858677</v>
      </c>
      <c r="O402" s="68">
        <v>81.07769423558898</v>
      </c>
      <c r="P402" s="59">
        <v>96.25967655</v>
      </c>
      <c r="Q402" s="69">
        <v>97.52936411502633</v>
      </c>
      <c r="R402" s="70" t="s">
        <v>1</v>
      </c>
      <c r="S402" s="44">
        <f t="shared" si="76"/>
        <v>91.56498106376748</v>
      </c>
      <c r="T402" s="66">
        <v>99.16666666666667</v>
      </c>
      <c r="U402" s="59">
        <v>30</v>
      </c>
      <c r="V402" s="59">
        <v>100</v>
      </c>
      <c r="W402" s="92">
        <f t="shared" si="77"/>
        <v>82.1875</v>
      </c>
      <c r="X402" s="103">
        <f t="shared" si="78"/>
        <v>74.4471015489417</v>
      </c>
      <c r="Y402" s="52">
        <v>100</v>
      </c>
      <c r="Z402" s="44">
        <f t="shared" si="79"/>
        <v>100</v>
      </c>
      <c r="AA402" s="87">
        <v>64.94845360824748</v>
      </c>
      <c r="AB402" s="93">
        <f t="shared" si="80"/>
        <v>64.94845360824748</v>
      </c>
      <c r="AC402" s="90">
        <v>60.526315789473685</v>
      </c>
      <c r="AD402" s="82">
        <v>100</v>
      </c>
      <c r="AE402" s="94">
        <f t="shared" si="81"/>
        <v>72.67206477732793</v>
      </c>
      <c r="AF402" s="37">
        <f t="shared" si="82"/>
        <v>83.23182311448726</v>
      </c>
      <c r="AG402" s="38">
        <f t="shared" si="83"/>
        <v>74.25597442377614</v>
      </c>
    </row>
    <row r="403" spans="1:33" ht="15">
      <c r="A403" s="17">
        <v>402</v>
      </c>
      <c r="B403" s="18">
        <v>27580</v>
      </c>
      <c r="C403" s="19" t="s">
        <v>207</v>
      </c>
      <c r="D403" s="19" t="s">
        <v>387</v>
      </c>
      <c r="E403" s="20">
        <v>6</v>
      </c>
      <c r="F403" s="50">
        <v>78.5</v>
      </c>
      <c r="G403" s="51">
        <v>0</v>
      </c>
      <c r="H403" s="44">
        <f t="shared" si="72"/>
        <v>52.33333333333333</v>
      </c>
      <c r="I403" s="53">
        <v>5</v>
      </c>
      <c r="J403" s="45">
        <f t="shared" si="73"/>
        <v>5</v>
      </c>
      <c r="K403" s="36">
        <f t="shared" si="74"/>
        <v>33.39999999999999</v>
      </c>
      <c r="L403" s="66">
        <v>95.1219512195122</v>
      </c>
      <c r="M403" s="67">
        <v>58.4070796460177</v>
      </c>
      <c r="N403" s="92">
        <f t="shared" si="75"/>
        <v>83.64855385279517</v>
      </c>
      <c r="O403" s="68">
        <v>97.03873844831293</v>
      </c>
      <c r="P403" s="59">
        <v>85.45752094999999</v>
      </c>
      <c r="Q403" s="69">
        <v>96.94267515923568</v>
      </c>
      <c r="R403" s="70" t="s">
        <v>1</v>
      </c>
      <c r="S403" s="44">
        <f t="shared" si="76"/>
        <v>93.08809507448338</v>
      </c>
      <c r="T403" s="66">
        <v>79.30555555555556</v>
      </c>
      <c r="U403" s="59">
        <v>20</v>
      </c>
      <c r="V403" s="59">
        <v>90</v>
      </c>
      <c r="W403" s="92">
        <f t="shared" si="77"/>
        <v>68.48958333333334</v>
      </c>
      <c r="X403" s="103">
        <f t="shared" si="78"/>
        <v>84.3925762375781</v>
      </c>
      <c r="Y403" s="52">
        <v>100</v>
      </c>
      <c r="Z403" s="44">
        <f t="shared" si="79"/>
        <v>100</v>
      </c>
      <c r="AA403" s="87">
        <v>54.82661668228683</v>
      </c>
      <c r="AB403" s="93">
        <f t="shared" si="80"/>
        <v>54.82661668228683</v>
      </c>
      <c r="AC403" s="90">
        <v>76.31578947368422</v>
      </c>
      <c r="AD403" s="82">
        <v>100</v>
      </c>
      <c r="AE403" s="94">
        <f t="shared" si="81"/>
        <v>83.60323886639677</v>
      </c>
      <c r="AF403" s="37">
        <f t="shared" si="82"/>
        <v>84.50704138509349</v>
      </c>
      <c r="AG403" s="38">
        <f t="shared" si="83"/>
        <v>74.23984704906863</v>
      </c>
    </row>
    <row r="404" spans="1:33" ht="15">
      <c r="A404" s="17">
        <v>403</v>
      </c>
      <c r="B404" s="18">
        <v>15774</v>
      </c>
      <c r="C404" s="19" t="s">
        <v>19</v>
      </c>
      <c r="D404" s="19" t="s">
        <v>399</v>
      </c>
      <c r="E404" s="20">
        <v>6</v>
      </c>
      <c r="F404" s="50">
        <v>67.15</v>
      </c>
      <c r="G404" s="51">
        <v>95.61355311355312</v>
      </c>
      <c r="H404" s="44">
        <f t="shared" si="72"/>
        <v>76.63785103785104</v>
      </c>
      <c r="I404" s="53">
        <v>5</v>
      </c>
      <c r="J404" s="45">
        <f t="shared" si="73"/>
        <v>5</v>
      </c>
      <c r="K404" s="36">
        <f t="shared" si="74"/>
        <v>47.98271062271062</v>
      </c>
      <c r="L404" s="66">
        <v>28.846153846153843</v>
      </c>
      <c r="M404" s="67">
        <v>81.08108108108108</v>
      </c>
      <c r="N404" s="92">
        <f t="shared" si="75"/>
        <v>45.169568607068605</v>
      </c>
      <c r="O404" s="68">
        <v>61.98241194142834</v>
      </c>
      <c r="P404" s="59">
        <v>99.38342835</v>
      </c>
      <c r="Q404" s="69">
        <v>96.68615984405457</v>
      </c>
      <c r="R404" s="70" t="s">
        <v>1</v>
      </c>
      <c r="S404" s="44">
        <f t="shared" si="76"/>
        <v>85.96357254513273</v>
      </c>
      <c r="T404" s="66">
        <v>82.08333333333333</v>
      </c>
      <c r="U404" s="59">
        <v>50</v>
      </c>
      <c r="V404" s="59">
        <v>100</v>
      </c>
      <c r="W404" s="92">
        <f t="shared" si="77"/>
        <v>80.78125</v>
      </c>
      <c r="X404" s="103">
        <f t="shared" si="78"/>
        <v>68.60950646088054</v>
      </c>
      <c r="Y404" s="52">
        <v>100</v>
      </c>
      <c r="Z404" s="44">
        <f t="shared" si="79"/>
        <v>100</v>
      </c>
      <c r="AA404" s="87">
        <v>84.53608247422687</v>
      </c>
      <c r="AB404" s="93">
        <f t="shared" si="80"/>
        <v>84.53608247422687</v>
      </c>
      <c r="AC404" s="90">
        <v>84.21052631578947</v>
      </c>
      <c r="AD404" s="82">
        <v>100</v>
      </c>
      <c r="AE404" s="94">
        <f t="shared" si="81"/>
        <v>89.06882591093117</v>
      </c>
      <c r="AF404" s="37">
        <f t="shared" si="82"/>
        <v>92.96798697775368</v>
      </c>
      <c r="AG404" s="38">
        <f t="shared" si="83"/>
        <v>74.22753949999581</v>
      </c>
    </row>
    <row r="405" spans="1:33" ht="15">
      <c r="A405" s="17">
        <v>404</v>
      </c>
      <c r="B405" s="18">
        <v>19698</v>
      </c>
      <c r="C405" s="19" t="s">
        <v>151</v>
      </c>
      <c r="D405" s="19" t="s">
        <v>418</v>
      </c>
      <c r="E405" s="20">
        <v>5</v>
      </c>
      <c r="F405" s="50">
        <v>62.5</v>
      </c>
      <c r="G405" s="51">
        <v>79.18243793243794</v>
      </c>
      <c r="H405" s="44">
        <f t="shared" si="72"/>
        <v>68.06081264414598</v>
      </c>
      <c r="I405" s="53">
        <v>16</v>
      </c>
      <c r="J405" s="45">
        <f t="shared" si="73"/>
        <v>16</v>
      </c>
      <c r="K405" s="36">
        <f t="shared" si="74"/>
        <v>47.236487586487584</v>
      </c>
      <c r="L405" s="66">
        <v>68.52791878172589</v>
      </c>
      <c r="M405" s="67">
        <v>88.08290155440415</v>
      </c>
      <c r="N405" s="92">
        <f t="shared" si="75"/>
        <v>74.63885089818784</v>
      </c>
      <c r="O405" s="68">
        <v>98.16620100006553</v>
      </c>
      <c r="P405" s="59">
        <v>92.5883289</v>
      </c>
      <c r="Q405" s="69">
        <v>98.59350926892301</v>
      </c>
      <c r="R405" s="70" t="s">
        <v>1</v>
      </c>
      <c r="S405" s="44">
        <f t="shared" si="76"/>
        <v>96.38906554816931</v>
      </c>
      <c r="T405" s="66">
        <v>99.30555555555554</v>
      </c>
      <c r="U405" s="59">
        <v>86.63</v>
      </c>
      <c r="V405" s="59">
        <v>100</v>
      </c>
      <c r="W405" s="92">
        <f t="shared" si="77"/>
        <v>96.39708333333333</v>
      </c>
      <c r="X405" s="103">
        <f t="shared" si="78"/>
        <v>87.69058324520952</v>
      </c>
      <c r="Y405" s="52">
        <v>83.45937500000001</v>
      </c>
      <c r="Z405" s="44">
        <f t="shared" si="79"/>
        <v>83.45937500000001</v>
      </c>
      <c r="AA405" s="87">
        <v>60.73102155576389</v>
      </c>
      <c r="AB405" s="93">
        <f t="shared" si="80"/>
        <v>60.73102155576389</v>
      </c>
      <c r="AC405" s="90">
        <v>57.89473684210527</v>
      </c>
      <c r="AD405" s="82">
        <v>100</v>
      </c>
      <c r="AE405" s="94">
        <f t="shared" si="81"/>
        <v>70.8502024291498</v>
      </c>
      <c r="AF405" s="37">
        <f t="shared" si="82"/>
        <v>74.24751438952056</v>
      </c>
      <c r="AG405" s="38">
        <f t="shared" si="83"/>
        <v>74.22253657118956</v>
      </c>
    </row>
    <row r="406" spans="1:33" ht="15">
      <c r="A406" s="17">
        <v>405</v>
      </c>
      <c r="B406" s="18">
        <v>25862</v>
      </c>
      <c r="C406" s="19" t="s">
        <v>21</v>
      </c>
      <c r="D406" s="19" t="s">
        <v>700</v>
      </c>
      <c r="E406" s="20">
        <v>6</v>
      </c>
      <c r="F406" s="50">
        <v>48.15</v>
      </c>
      <c r="G406" s="51">
        <v>84.56857956857957</v>
      </c>
      <c r="H406" s="44">
        <f t="shared" si="72"/>
        <v>60.289526522859845</v>
      </c>
      <c r="I406" s="53">
        <v>6</v>
      </c>
      <c r="J406" s="45">
        <f t="shared" si="73"/>
        <v>6</v>
      </c>
      <c r="K406" s="36">
        <f t="shared" si="74"/>
        <v>38.5737159137159</v>
      </c>
      <c r="L406" s="66">
        <v>87.5</v>
      </c>
      <c r="M406" s="67">
        <v>100</v>
      </c>
      <c r="N406" s="92">
        <f t="shared" si="75"/>
        <v>91.40625</v>
      </c>
      <c r="O406" s="68">
        <v>91.43468781597574</v>
      </c>
      <c r="P406" s="59">
        <v>96.51566879999999</v>
      </c>
      <c r="Q406" s="69">
        <v>97.52770673486786</v>
      </c>
      <c r="R406" s="70" t="s">
        <v>1</v>
      </c>
      <c r="S406" s="44">
        <f t="shared" si="76"/>
        <v>95.09987985374977</v>
      </c>
      <c r="T406" s="66">
        <v>98.61111111111111</v>
      </c>
      <c r="U406" s="59">
        <v>56.42857142857143</v>
      </c>
      <c r="V406" s="59">
        <v>100</v>
      </c>
      <c r="W406" s="92">
        <f t="shared" si="77"/>
        <v>88.58630952380953</v>
      </c>
      <c r="X406" s="103">
        <f t="shared" si="78"/>
        <v>92.31971384626182</v>
      </c>
      <c r="Y406" s="52">
        <v>66.90555555555555</v>
      </c>
      <c r="Z406" s="44">
        <f t="shared" si="79"/>
        <v>66.90555555555555</v>
      </c>
      <c r="AA406" s="87">
        <v>84.53608247422692</v>
      </c>
      <c r="AB406" s="93">
        <f t="shared" si="80"/>
        <v>84.53608247422692</v>
      </c>
      <c r="AC406" s="90">
        <v>65.78947368421053</v>
      </c>
      <c r="AD406" s="82">
        <v>100</v>
      </c>
      <c r="AE406" s="94">
        <f t="shared" si="81"/>
        <v>76.31578947368422</v>
      </c>
      <c r="AF406" s="37">
        <f t="shared" si="82"/>
        <v>73.93075013564842</v>
      </c>
      <c r="AG406" s="38">
        <f t="shared" si="83"/>
        <v>74.21492877550729</v>
      </c>
    </row>
    <row r="407" spans="1:33" ht="15">
      <c r="A407" s="17">
        <v>406</v>
      </c>
      <c r="B407" s="18">
        <v>15762</v>
      </c>
      <c r="C407" s="19" t="s">
        <v>19</v>
      </c>
      <c r="D407" s="19" t="s">
        <v>431</v>
      </c>
      <c r="E407" s="20">
        <v>6</v>
      </c>
      <c r="F407" s="50">
        <v>82.9</v>
      </c>
      <c r="G407" s="51">
        <v>85.6949531949532</v>
      </c>
      <c r="H407" s="44">
        <f t="shared" si="72"/>
        <v>83.8316510649844</v>
      </c>
      <c r="I407" s="53">
        <v>10</v>
      </c>
      <c r="J407" s="45">
        <f t="shared" si="73"/>
        <v>10</v>
      </c>
      <c r="K407" s="36">
        <f t="shared" si="74"/>
        <v>54.29899063899064</v>
      </c>
      <c r="L407" s="66">
        <v>36.61971830985915</v>
      </c>
      <c r="M407" s="67">
        <v>99.33774834437085</v>
      </c>
      <c r="N407" s="92">
        <f t="shared" si="75"/>
        <v>56.21910269564406</v>
      </c>
      <c r="O407" s="68">
        <v>89.58333333333333</v>
      </c>
      <c r="P407" s="59">
        <v>98.02238930000001</v>
      </c>
      <c r="Q407" s="69">
        <v>99.22680412371135</v>
      </c>
      <c r="R407" s="70" t="s">
        <v>1</v>
      </c>
      <c r="S407" s="44">
        <f t="shared" si="76"/>
        <v>95.55108547594051</v>
      </c>
      <c r="T407" s="66">
        <v>96.66666666666667</v>
      </c>
      <c r="U407" s="59">
        <v>90</v>
      </c>
      <c r="V407" s="59">
        <v>100</v>
      </c>
      <c r="W407" s="92">
        <f t="shared" si="77"/>
        <v>96.25</v>
      </c>
      <c r="X407" s="103">
        <f t="shared" si="78"/>
        <v>79.95807526863382</v>
      </c>
      <c r="Y407" s="52">
        <v>83.38125000000001</v>
      </c>
      <c r="Z407" s="44">
        <f t="shared" si="79"/>
        <v>83.38125000000001</v>
      </c>
      <c r="AA407" s="87">
        <v>65.88566073102164</v>
      </c>
      <c r="AB407" s="93">
        <f t="shared" si="80"/>
        <v>65.88566073102164</v>
      </c>
      <c r="AC407" s="90">
        <v>71.05263157894737</v>
      </c>
      <c r="AD407" s="82">
        <v>100</v>
      </c>
      <c r="AE407" s="94">
        <f t="shared" si="81"/>
        <v>79.95951417004049</v>
      </c>
      <c r="AF407" s="37">
        <f t="shared" si="82"/>
        <v>78.33267826974303</v>
      </c>
      <c r="AG407" s="38">
        <f t="shared" si="83"/>
        <v>74.17609954314887</v>
      </c>
    </row>
    <row r="408" spans="1:33" ht="15">
      <c r="A408" s="17">
        <v>407</v>
      </c>
      <c r="B408" s="18">
        <v>76122</v>
      </c>
      <c r="C408" s="19" t="s">
        <v>75</v>
      </c>
      <c r="D408" s="19" t="s">
        <v>401</v>
      </c>
      <c r="E408" s="20">
        <v>6</v>
      </c>
      <c r="F408" s="50">
        <v>54</v>
      </c>
      <c r="G408" s="51">
        <v>83.50071225071225</v>
      </c>
      <c r="H408" s="44">
        <f t="shared" si="72"/>
        <v>63.83357075023741</v>
      </c>
      <c r="I408" s="53">
        <v>26</v>
      </c>
      <c r="J408" s="45">
        <f t="shared" si="73"/>
        <v>26</v>
      </c>
      <c r="K408" s="36">
        <f t="shared" si="74"/>
        <v>48.700142450142444</v>
      </c>
      <c r="L408" s="66">
        <v>64.76190476190476</v>
      </c>
      <c r="M408" s="67">
        <v>99.56709956709958</v>
      </c>
      <c r="N408" s="92">
        <f t="shared" si="75"/>
        <v>75.63852813852813</v>
      </c>
      <c r="O408" s="68">
        <v>85.19603162945555</v>
      </c>
      <c r="P408" s="59">
        <v>98.25088075</v>
      </c>
      <c r="Q408" s="69">
        <v>99.43938332165382</v>
      </c>
      <c r="R408" s="70" t="s">
        <v>1</v>
      </c>
      <c r="S408" s="44">
        <f t="shared" si="76"/>
        <v>94.23649725543206</v>
      </c>
      <c r="T408" s="66">
        <v>99.30555555555554</v>
      </c>
      <c r="U408" s="59">
        <v>50</v>
      </c>
      <c r="V408" s="59">
        <v>100</v>
      </c>
      <c r="W408" s="92">
        <f t="shared" si="77"/>
        <v>87.23958333333333</v>
      </c>
      <c r="X408" s="103">
        <f t="shared" si="78"/>
        <v>85.39792682425075</v>
      </c>
      <c r="Y408" s="52">
        <v>83.49270833333334</v>
      </c>
      <c r="Z408" s="44">
        <f t="shared" si="79"/>
        <v>83.49270833333334</v>
      </c>
      <c r="AA408" s="87">
        <v>66.54170571696353</v>
      </c>
      <c r="AB408" s="93">
        <f t="shared" si="80"/>
        <v>66.54170571696353</v>
      </c>
      <c r="AC408" s="90">
        <v>57.89473684210527</v>
      </c>
      <c r="AD408" s="82">
        <v>100</v>
      </c>
      <c r="AE408" s="94">
        <f t="shared" si="81"/>
        <v>70.8502024291498</v>
      </c>
      <c r="AF408" s="37">
        <f t="shared" si="82"/>
        <v>75.56991832579048</v>
      </c>
      <c r="AG408" s="38">
        <f t="shared" si="83"/>
        <v>74.12716655004498</v>
      </c>
    </row>
    <row r="409" spans="1:33" ht="15">
      <c r="A409" s="17">
        <v>408</v>
      </c>
      <c r="B409" s="18">
        <v>68318</v>
      </c>
      <c r="C409" s="19" t="s">
        <v>43</v>
      </c>
      <c r="D409" s="19" t="s">
        <v>420</v>
      </c>
      <c r="E409" s="20">
        <v>6</v>
      </c>
      <c r="F409" s="50">
        <v>91.75</v>
      </c>
      <c r="G409" s="51">
        <v>79.34472934472934</v>
      </c>
      <c r="H409" s="44">
        <f t="shared" si="72"/>
        <v>87.61490978157644</v>
      </c>
      <c r="I409" s="53">
        <v>11</v>
      </c>
      <c r="J409" s="45">
        <f t="shared" si="73"/>
        <v>11</v>
      </c>
      <c r="K409" s="36">
        <f t="shared" si="74"/>
        <v>56.968945868945866</v>
      </c>
      <c r="L409" s="66">
        <v>2.941176470588236</v>
      </c>
      <c r="M409" s="67">
        <v>36.66666666666667</v>
      </c>
      <c r="N409" s="92">
        <f t="shared" si="75"/>
        <v>13.480392156862749</v>
      </c>
      <c r="O409" s="68">
        <v>85.44052415541181</v>
      </c>
      <c r="P409" s="59">
        <v>99.13780815</v>
      </c>
      <c r="Q409" s="69">
        <v>99.45482866043614</v>
      </c>
      <c r="R409" s="70">
        <v>100</v>
      </c>
      <c r="S409" s="44">
        <f t="shared" si="76"/>
        <v>96.00829024146199</v>
      </c>
      <c r="T409" s="66">
        <v>87.08333333333333</v>
      </c>
      <c r="U409" s="59">
        <v>47.857142857142854</v>
      </c>
      <c r="V409" s="59">
        <v>100</v>
      </c>
      <c r="W409" s="92">
        <f t="shared" si="77"/>
        <v>82.12053571428572</v>
      </c>
      <c r="X409" s="103">
        <f t="shared" si="78"/>
        <v>60.219580102187045</v>
      </c>
      <c r="Y409" s="52">
        <v>100</v>
      </c>
      <c r="Z409" s="44">
        <f t="shared" si="79"/>
        <v>100</v>
      </c>
      <c r="AA409" s="87">
        <v>89.59700093720726</v>
      </c>
      <c r="AB409" s="93">
        <f t="shared" si="80"/>
        <v>89.59700093720726</v>
      </c>
      <c r="AC409" s="90">
        <v>94.73684210526315</v>
      </c>
      <c r="AD409" s="82">
        <v>100</v>
      </c>
      <c r="AE409" s="94">
        <f t="shared" si="81"/>
        <v>96.35627530364373</v>
      </c>
      <c r="AF409" s="37">
        <f t="shared" si="82"/>
        <v>96.47511468455585</v>
      </c>
      <c r="AG409" s="38">
        <f t="shared" si="83"/>
        <v>74.07166708848632</v>
      </c>
    </row>
    <row r="410" spans="1:33" ht="15">
      <c r="A410" s="17">
        <v>409</v>
      </c>
      <c r="B410" s="18">
        <v>50318</v>
      </c>
      <c r="C410" s="19" t="s">
        <v>9</v>
      </c>
      <c r="D410" s="19" t="s">
        <v>403</v>
      </c>
      <c r="E410" s="20">
        <v>6</v>
      </c>
      <c r="F410" s="50">
        <v>56.65</v>
      </c>
      <c r="G410" s="51">
        <v>82.96448921448922</v>
      </c>
      <c r="H410" s="44">
        <f t="shared" si="72"/>
        <v>65.42149640482974</v>
      </c>
      <c r="I410" s="53">
        <v>21.000000000000004</v>
      </c>
      <c r="J410" s="45">
        <f t="shared" si="73"/>
        <v>21.000000000000004</v>
      </c>
      <c r="K410" s="36">
        <f t="shared" si="74"/>
        <v>47.65289784289784</v>
      </c>
      <c r="L410" s="66">
        <v>68.89952153110048</v>
      </c>
      <c r="M410" s="67">
        <v>100</v>
      </c>
      <c r="N410" s="92">
        <f t="shared" si="75"/>
        <v>78.61842105263158</v>
      </c>
      <c r="O410" s="68">
        <v>91.87366739890605</v>
      </c>
      <c r="P410" s="59">
        <v>98.24064025</v>
      </c>
      <c r="Q410" s="69">
        <v>93.4375</v>
      </c>
      <c r="R410" s="70">
        <v>100</v>
      </c>
      <c r="S410" s="44">
        <f t="shared" si="76"/>
        <v>95.88795191222651</v>
      </c>
      <c r="T410" s="66">
        <v>95.69444444444444</v>
      </c>
      <c r="U410" s="59">
        <v>65</v>
      </c>
      <c r="V410" s="59">
        <v>90</v>
      </c>
      <c r="W410" s="92">
        <f t="shared" si="77"/>
        <v>85.88541666666666</v>
      </c>
      <c r="X410" s="103">
        <f t="shared" si="78"/>
        <v>86.97963251927656</v>
      </c>
      <c r="Y410" s="52">
        <v>83.48541666666667</v>
      </c>
      <c r="Z410" s="44">
        <f t="shared" si="79"/>
        <v>83.48541666666667</v>
      </c>
      <c r="AA410" s="87">
        <v>74.13308341143399</v>
      </c>
      <c r="AB410" s="93">
        <f t="shared" si="80"/>
        <v>74.13308341143399</v>
      </c>
      <c r="AC410" s="90">
        <v>44.73684210526316</v>
      </c>
      <c r="AD410" s="82">
        <v>100</v>
      </c>
      <c r="AE410" s="94">
        <f t="shared" si="81"/>
        <v>61.740890688259114</v>
      </c>
      <c r="AF410" s="37">
        <f t="shared" si="82"/>
        <v>74.31417074125687</v>
      </c>
      <c r="AG410" s="38">
        <f t="shared" si="83"/>
        <v>74.04810087279294</v>
      </c>
    </row>
    <row r="411" spans="1:33" ht="15">
      <c r="A411" s="17">
        <v>410</v>
      </c>
      <c r="B411" s="18">
        <v>15022</v>
      </c>
      <c r="C411" s="19" t="s">
        <v>19</v>
      </c>
      <c r="D411" s="19" t="s">
        <v>434</v>
      </c>
      <c r="E411" s="20">
        <v>6</v>
      </c>
      <c r="F411" s="50">
        <v>83.25</v>
      </c>
      <c r="G411" s="51">
        <v>87.31481481481481</v>
      </c>
      <c r="H411" s="44">
        <f t="shared" si="72"/>
        <v>84.60493827160494</v>
      </c>
      <c r="I411" s="53">
        <v>15.000000000000002</v>
      </c>
      <c r="J411" s="45">
        <f t="shared" si="73"/>
        <v>15.000000000000002</v>
      </c>
      <c r="K411" s="36">
        <f t="shared" si="74"/>
        <v>56.76296296296296</v>
      </c>
      <c r="L411" s="66">
        <v>95.83333333333334</v>
      </c>
      <c r="M411" s="67">
        <v>82.27848101265822</v>
      </c>
      <c r="N411" s="92">
        <f t="shared" si="75"/>
        <v>91.59744198312237</v>
      </c>
      <c r="O411" s="68">
        <v>86.27822627822627</v>
      </c>
      <c r="P411" s="59">
        <v>99.36299475</v>
      </c>
      <c r="Q411" s="69">
        <v>93.7125748502994</v>
      </c>
      <c r="R411" s="70" t="s">
        <v>1</v>
      </c>
      <c r="S411" s="44">
        <f t="shared" si="76"/>
        <v>93.05973325203387</v>
      </c>
      <c r="T411" s="66">
        <v>96.38888888888889</v>
      </c>
      <c r="U411" s="59">
        <v>48.75</v>
      </c>
      <c r="V411" s="59">
        <v>100</v>
      </c>
      <c r="W411" s="92">
        <f t="shared" si="77"/>
        <v>85.83333333333333</v>
      </c>
      <c r="X411" s="103">
        <f t="shared" si="78"/>
        <v>91.02953676072917</v>
      </c>
      <c r="Y411" s="52">
        <v>66.89548611111111</v>
      </c>
      <c r="Z411" s="44">
        <f t="shared" si="79"/>
        <v>66.89548611111111</v>
      </c>
      <c r="AA411" s="87">
        <v>61.105904404873534</v>
      </c>
      <c r="AB411" s="93">
        <f t="shared" si="80"/>
        <v>61.105904404873534</v>
      </c>
      <c r="AC411" s="90">
        <v>52.63157894736842</v>
      </c>
      <c r="AD411" s="82">
        <v>100</v>
      </c>
      <c r="AE411" s="94">
        <f t="shared" si="81"/>
        <v>67.20647773279352</v>
      </c>
      <c r="AF411" s="37">
        <f t="shared" si="82"/>
        <v>65.69390250425444</v>
      </c>
      <c r="AG411" s="38">
        <f t="shared" si="83"/>
        <v>74.04196829858604</v>
      </c>
    </row>
    <row r="412" spans="1:33" ht="15">
      <c r="A412" s="17">
        <v>411</v>
      </c>
      <c r="B412" s="18">
        <v>23586</v>
      </c>
      <c r="C412" s="19" t="s">
        <v>121</v>
      </c>
      <c r="D412" s="19" t="s">
        <v>408</v>
      </c>
      <c r="E412" s="20">
        <v>6</v>
      </c>
      <c r="F412" s="50">
        <v>51.45</v>
      </c>
      <c r="G412" s="51">
        <v>82.66992266992267</v>
      </c>
      <c r="H412" s="44">
        <f t="shared" si="72"/>
        <v>61.856640889974216</v>
      </c>
      <c r="I412" s="53">
        <v>0</v>
      </c>
      <c r="J412" s="45">
        <f t="shared" si="73"/>
        <v>0</v>
      </c>
      <c r="K412" s="36">
        <f t="shared" si="74"/>
        <v>37.11398453398453</v>
      </c>
      <c r="L412" s="66">
        <v>69</v>
      </c>
      <c r="M412" s="67">
        <v>100</v>
      </c>
      <c r="N412" s="92">
        <f t="shared" si="75"/>
        <v>78.6875</v>
      </c>
      <c r="O412" s="68">
        <v>72.85129522075536</v>
      </c>
      <c r="P412" s="59">
        <v>93.3264505</v>
      </c>
      <c r="Q412" s="69">
        <v>98.49027635619242</v>
      </c>
      <c r="R412" s="70">
        <v>100</v>
      </c>
      <c r="S412" s="44">
        <f t="shared" si="76"/>
        <v>91.16700551923694</v>
      </c>
      <c r="T412" s="66">
        <v>89.86111111111111</v>
      </c>
      <c r="U412" s="59">
        <v>50</v>
      </c>
      <c r="V412" s="59">
        <v>100</v>
      </c>
      <c r="W412" s="92">
        <f t="shared" si="77"/>
        <v>83.69791666666667</v>
      </c>
      <c r="X412" s="103">
        <f t="shared" si="78"/>
        <v>84.6813855410281</v>
      </c>
      <c r="Y412" s="52">
        <v>100</v>
      </c>
      <c r="Z412" s="44">
        <f t="shared" si="79"/>
        <v>100</v>
      </c>
      <c r="AA412" s="87">
        <v>66.54170571696349</v>
      </c>
      <c r="AB412" s="93">
        <f t="shared" si="80"/>
        <v>66.54170571696349</v>
      </c>
      <c r="AC412" s="90">
        <v>52.63157894736842</v>
      </c>
      <c r="AD412" s="82">
        <v>100</v>
      </c>
      <c r="AE412" s="94">
        <f t="shared" si="81"/>
        <v>67.20647773279352</v>
      </c>
      <c r="AF412" s="37">
        <f t="shared" si="82"/>
        <v>81.81398904947469</v>
      </c>
      <c r="AG412" s="38">
        <f t="shared" si="83"/>
        <v>74.02094674299804</v>
      </c>
    </row>
    <row r="413" spans="1:33" ht="15">
      <c r="A413" s="17">
        <v>412</v>
      </c>
      <c r="B413" s="18">
        <v>68820</v>
      </c>
      <c r="C413" s="19" t="s">
        <v>43</v>
      </c>
      <c r="D413" s="19" t="s">
        <v>409</v>
      </c>
      <c r="E413" s="20">
        <v>6</v>
      </c>
      <c r="F413" s="50">
        <v>61.3</v>
      </c>
      <c r="G413" s="51">
        <v>89.84177859177859</v>
      </c>
      <c r="H413" s="44">
        <f t="shared" si="72"/>
        <v>70.81392619725952</v>
      </c>
      <c r="I413" s="53">
        <v>16</v>
      </c>
      <c r="J413" s="45">
        <f t="shared" si="73"/>
        <v>16</v>
      </c>
      <c r="K413" s="36">
        <f t="shared" si="74"/>
        <v>48.88835571835571</v>
      </c>
      <c r="L413" s="66">
        <v>64.5631067961165</v>
      </c>
      <c r="M413" s="67">
        <v>96.73202614379085</v>
      </c>
      <c r="N413" s="92">
        <f t="shared" si="75"/>
        <v>74.61589409226474</v>
      </c>
      <c r="O413" s="68">
        <v>88.51577904558037</v>
      </c>
      <c r="P413" s="59">
        <v>95.8443562</v>
      </c>
      <c r="Q413" s="69">
        <v>97.2834067547724</v>
      </c>
      <c r="R413" s="70">
        <v>100</v>
      </c>
      <c r="S413" s="44">
        <f t="shared" si="76"/>
        <v>95.41088550008818</v>
      </c>
      <c r="T413" s="66">
        <v>100</v>
      </c>
      <c r="U413" s="59">
        <v>65</v>
      </c>
      <c r="V413" s="59">
        <v>100</v>
      </c>
      <c r="W413" s="92">
        <f t="shared" si="77"/>
        <v>91.25</v>
      </c>
      <c r="X413" s="103">
        <f t="shared" si="78"/>
        <v>86.26071183694117</v>
      </c>
      <c r="Y413" s="52">
        <v>66.94196428571429</v>
      </c>
      <c r="Z413" s="44">
        <f t="shared" si="79"/>
        <v>66.94196428571429</v>
      </c>
      <c r="AA413" s="87">
        <v>62.60543580131217</v>
      </c>
      <c r="AB413" s="93">
        <f t="shared" si="80"/>
        <v>62.60543580131217</v>
      </c>
      <c r="AC413" s="90">
        <v>89.47368421052632</v>
      </c>
      <c r="AD413" s="82">
        <v>100</v>
      </c>
      <c r="AE413" s="94">
        <f t="shared" si="81"/>
        <v>92.71255060728745</v>
      </c>
      <c r="AF413" s="37">
        <f t="shared" si="82"/>
        <v>74.34168593123509</v>
      </c>
      <c r="AG413" s="38">
        <f t="shared" si="83"/>
        <v>74.01863025094164</v>
      </c>
    </row>
    <row r="414" spans="1:33" ht="15">
      <c r="A414" s="17">
        <v>413</v>
      </c>
      <c r="B414" s="18">
        <v>13001</v>
      </c>
      <c r="C414" s="19" t="s">
        <v>36</v>
      </c>
      <c r="D414" s="19" t="s">
        <v>410</v>
      </c>
      <c r="E414" s="20" t="s">
        <v>46</v>
      </c>
      <c r="F414" s="50">
        <v>79.65</v>
      </c>
      <c r="G414" s="51">
        <v>76.4504477004477</v>
      </c>
      <c r="H414" s="44">
        <f t="shared" si="72"/>
        <v>78.5834825668159</v>
      </c>
      <c r="I414" s="53">
        <v>5</v>
      </c>
      <c r="J414" s="45">
        <f t="shared" si="73"/>
        <v>5</v>
      </c>
      <c r="K414" s="36">
        <f t="shared" si="74"/>
        <v>49.15008954008954</v>
      </c>
      <c r="L414" s="66">
        <v>52.72117616713954</v>
      </c>
      <c r="M414" s="67">
        <v>94.9433304272014</v>
      </c>
      <c r="N414" s="92">
        <f t="shared" si="75"/>
        <v>65.91559937340887</v>
      </c>
      <c r="O414" s="68">
        <v>73.41371276333113</v>
      </c>
      <c r="P414" s="59">
        <v>90.6988837</v>
      </c>
      <c r="Q414" s="69">
        <v>90.68310932520438</v>
      </c>
      <c r="R414" s="70" t="s">
        <v>1</v>
      </c>
      <c r="S414" s="44">
        <f t="shared" si="76"/>
        <v>84.8788194908059</v>
      </c>
      <c r="T414" s="66">
        <v>97.22222222222221</v>
      </c>
      <c r="U414" s="59">
        <v>50</v>
      </c>
      <c r="V414" s="59">
        <v>100</v>
      </c>
      <c r="W414" s="92">
        <f t="shared" si="77"/>
        <v>86.45833333333333</v>
      </c>
      <c r="X414" s="103">
        <f t="shared" si="78"/>
        <v>77.60943421235258</v>
      </c>
      <c r="Y414" s="52">
        <v>66.94052380952381</v>
      </c>
      <c r="Z414" s="44">
        <f t="shared" si="79"/>
        <v>66.94052380952381</v>
      </c>
      <c r="AA414" s="87">
        <v>92.22118088097481</v>
      </c>
      <c r="AB414" s="93">
        <f t="shared" si="80"/>
        <v>92.22118088097481</v>
      </c>
      <c r="AC414" s="90">
        <v>97.36842105263158</v>
      </c>
      <c r="AD414" s="82">
        <v>100</v>
      </c>
      <c r="AE414" s="94">
        <f t="shared" si="81"/>
        <v>98.17813765182186</v>
      </c>
      <c r="AF414" s="37">
        <f t="shared" si="82"/>
        <v>82.78089614934716</v>
      </c>
      <c r="AG414" s="38">
        <f t="shared" si="83"/>
        <v>73.98615005269781</v>
      </c>
    </row>
    <row r="415" spans="1:33" ht="15">
      <c r="A415" s="17">
        <v>414</v>
      </c>
      <c r="B415" s="18">
        <v>15778</v>
      </c>
      <c r="C415" s="19" t="s">
        <v>19</v>
      </c>
      <c r="D415" s="19" t="s">
        <v>396</v>
      </c>
      <c r="E415" s="20">
        <v>6</v>
      </c>
      <c r="F415" s="50">
        <v>75.7</v>
      </c>
      <c r="G415" s="51">
        <v>84.94301994301993</v>
      </c>
      <c r="H415" s="44">
        <f t="shared" si="72"/>
        <v>78.78100664767331</v>
      </c>
      <c r="I415" s="53">
        <v>10</v>
      </c>
      <c r="J415" s="45">
        <f t="shared" si="73"/>
        <v>10</v>
      </c>
      <c r="K415" s="36">
        <f t="shared" si="74"/>
        <v>51.268603988603985</v>
      </c>
      <c r="L415" s="66">
        <v>63.6986301369863</v>
      </c>
      <c r="M415" s="67">
        <v>100</v>
      </c>
      <c r="N415" s="92">
        <f t="shared" si="75"/>
        <v>75.04280821917808</v>
      </c>
      <c r="O415" s="68">
        <v>94.14149160933333</v>
      </c>
      <c r="P415" s="59">
        <v>96.8179966</v>
      </c>
      <c r="Q415" s="69">
        <v>96.0328317373461</v>
      </c>
      <c r="R415" s="70" t="s">
        <v>1</v>
      </c>
      <c r="S415" s="44">
        <f t="shared" si="76"/>
        <v>95.60431658223757</v>
      </c>
      <c r="T415" s="66">
        <v>98.47222222222221</v>
      </c>
      <c r="U415" s="59">
        <v>70</v>
      </c>
      <c r="V415" s="59">
        <v>100</v>
      </c>
      <c r="W415" s="92">
        <f t="shared" si="77"/>
        <v>91.92708333333333</v>
      </c>
      <c r="X415" s="103">
        <f t="shared" si="78"/>
        <v>86.64426658723293</v>
      </c>
      <c r="Y415" s="52">
        <v>66.85758928571428</v>
      </c>
      <c r="Z415" s="44">
        <f t="shared" si="79"/>
        <v>66.85758928571428</v>
      </c>
      <c r="AA415" s="87">
        <v>73.3833177132147</v>
      </c>
      <c r="AB415" s="93">
        <f t="shared" si="80"/>
        <v>73.3833177132147</v>
      </c>
      <c r="AC415" s="90">
        <v>71.05263157894737</v>
      </c>
      <c r="AD415" s="82">
        <v>100</v>
      </c>
      <c r="AE415" s="94">
        <f t="shared" si="81"/>
        <v>79.95951417004049</v>
      </c>
      <c r="AF415" s="37">
        <f t="shared" si="82"/>
        <v>72.5840037693079</v>
      </c>
      <c r="AG415" s="38">
        <f t="shared" si="83"/>
        <v>73.94502894033712</v>
      </c>
    </row>
    <row r="416" spans="1:33" ht="15">
      <c r="A416" s="17">
        <v>415</v>
      </c>
      <c r="B416" s="18">
        <v>86760</v>
      </c>
      <c r="C416" s="19" t="s">
        <v>288</v>
      </c>
      <c r="D416" s="19" t="s">
        <v>443</v>
      </c>
      <c r="E416" s="20">
        <v>6</v>
      </c>
      <c r="F416" s="50">
        <v>57.1</v>
      </c>
      <c r="G416" s="51">
        <v>87.54477004477005</v>
      </c>
      <c r="H416" s="44">
        <f t="shared" si="72"/>
        <v>67.24825668159001</v>
      </c>
      <c r="I416" s="53">
        <v>10</v>
      </c>
      <c r="J416" s="45">
        <f t="shared" si="73"/>
        <v>10</v>
      </c>
      <c r="K416" s="36">
        <f t="shared" si="74"/>
        <v>44.348954008954</v>
      </c>
      <c r="L416" s="66">
        <v>41.393442622950815</v>
      </c>
      <c r="M416" s="67">
        <v>99.0909090909091</v>
      </c>
      <c r="N416" s="92">
        <f t="shared" si="75"/>
        <v>59.42390089418778</v>
      </c>
      <c r="O416" s="68">
        <v>69.79843314037197</v>
      </c>
      <c r="P416" s="59">
        <v>97.3123185</v>
      </c>
      <c r="Q416" s="69">
        <v>99.73856209150327</v>
      </c>
      <c r="R416" s="70" t="s">
        <v>1</v>
      </c>
      <c r="S416" s="44">
        <f t="shared" si="76"/>
        <v>88.89417763693095</v>
      </c>
      <c r="T416" s="66">
        <v>96.38888888888889</v>
      </c>
      <c r="U416" s="59">
        <v>25</v>
      </c>
      <c r="V416" s="59">
        <v>100</v>
      </c>
      <c r="W416" s="92">
        <f t="shared" si="77"/>
        <v>79.89583333333333</v>
      </c>
      <c r="X416" s="103">
        <f t="shared" si="78"/>
        <v>75.30639807911416</v>
      </c>
      <c r="Y416" s="52">
        <v>100</v>
      </c>
      <c r="Z416" s="44">
        <f t="shared" si="79"/>
        <v>100</v>
      </c>
      <c r="AA416" s="87">
        <v>77.88191190253056</v>
      </c>
      <c r="AB416" s="93">
        <f t="shared" si="80"/>
        <v>77.88191190253056</v>
      </c>
      <c r="AC416" s="90">
        <v>65.78947368421053</v>
      </c>
      <c r="AD416" s="82">
        <v>100</v>
      </c>
      <c r="AE416" s="94">
        <f t="shared" si="81"/>
        <v>76.31578947368422</v>
      </c>
      <c r="AF416" s="37">
        <f t="shared" si="82"/>
        <v>87.32606175701675</v>
      </c>
      <c r="AG416" s="38">
        <f t="shared" si="83"/>
        <v>73.92277473624316</v>
      </c>
    </row>
    <row r="417" spans="1:33" ht="15">
      <c r="A417" s="17">
        <v>416</v>
      </c>
      <c r="B417" s="18">
        <v>15223</v>
      </c>
      <c r="C417" s="19" t="s">
        <v>19</v>
      </c>
      <c r="D417" s="19" t="s">
        <v>444</v>
      </c>
      <c r="E417" s="20">
        <v>6</v>
      </c>
      <c r="F417" s="50">
        <v>76</v>
      </c>
      <c r="G417" s="51">
        <v>78.42592592592592</v>
      </c>
      <c r="H417" s="44">
        <f t="shared" si="72"/>
        <v>76.80864197530863</v>
      </c>
      <c r="I417" s="53">
        <v>10</v>
      </c>
      <c r="J417" s="45">
        <f t="shared" si="73"/>
        <v>10</v>
      </c>
      <c r="K417" s="36">
        <f t="shared" si="74"/>
        <v>50.085185185185175</v>
      </c>
      <c r="L417" s="66">
        <v>67.42081447963801</v>
      </c>
      <c r="M417" s="67">
        <v>98.47908745247148</v>
      </c>
      <c r="N417" s="92">
        <f t="shared" si="75"/>
        <v>77.12652478364848</v>
      </c>
      <c r="O417" s="68">
        <v>76.20760328559166</v>
      </c>
      <c r="P417" s="59">
        <v>97.7360959</v>
      </c>
      <c r="Q417" s="69">
        <v>95.36961819658814</v>
      </c>
      <c r="R417" s="70" t="s">
        <v>1</v>
      </c>
      <c r="S417" s="44">
        <f t="shared" si="76"/>
        <v>89.71499885293863</v>
      </c>
      <c r="T417" s="66">
        <v>93.47222222222223</v>
      </c>
      <c r="U417" s="59">
        <v>45.71428571428571</v>
      </c>
      <c r="V417" s="59">
        <v>100</v>
      </c>
      <c r="W417" s="92">
        <f t="shared" si="77"/>
        <v>83.98065476190476</v>
      </c>
      <c r="X417" s="103">
        <f t="shared" si="78"/>
        <v>83.5327404070158</v>
      </c>
      <c r="Y417" s="52">
        <v>66.92002976190476</v>
      </c>
      <c r="Z417" s="44">
        <f t="shared" si="79"/>
        <v>66.92002976190476</v>
      </c>
      <c r="AA417" s="87">
        <v>75.82005623242745</v>
      </c>
      <c r="AB417" s="93">
        <f t="shared" si="80"/>
        <v>75.82005623242745</v>
      </c>
      <c r="AC417" s="90">
        <v>84.21052631578947</v>
      </c>
      <c r="AD417" s="82">
        <v>100</v>
      </c>
      <c r="AE417" s="94">
        <f t="shared" si="81"/>
        <v>89.06882591093117</v>
      </c>
      <c r="AF417" s="37">
        <f t="shared" si="82"/>
        <v>76.12089446620595</v>
      </c>
      <c r="AG417" s="38">
        <f t="shared" si="83"/>
        <v>73.87849098632574</v>
      </c>
    </row>
    <row r="418" spans="1:33" ht="15">
      <c r="A418" s="17">
        <v>417</v>
      </c>
      <c r="B418" s="18">
        <v>8296</v>
      </c>
      <c r="C418" s="19" t="s">
        <v>451</v>
      </c>
      <c r="D418" s="19" t="s">
        <v>452</v>
      </c>
      <c r="E418" s="20">
        <v>4</v>
      </c>
      <c r="F418" s="50">
        <v>79.25</v>
      </c>
      <c r="G418" s="51">
        <v>90.87606837606836</v>
      </c>
      <c r="H418" s="44">
        <f t="shared" si="72"/>
        <v>83.12535612535612</v>
      </c>
      <c r="I418" s="53">
        <v>15.000000000000002</v>
      </c>
      <c r="J418" s="45">
        <f t="shared" si="73"/>
        <v>15.000000000000002</v>
      </c>
      <c r="K418" s="36">
        <f t="shared" si="74"/>
        <v>55.87521367521367</v>
      </c>
      <c r="L418" s="66">
        <v>0</v>
      </c>
      <c r="M418" s="67">
        <v>91.54929577464789</v>
      </c>
      <c r="N418" s="92">
        <f t="shared" si="75"/>
        <v>28.609154929577464</v>
      </c>
      <c r="O418" s="68">
        <v>85.5106248539037</v>
      </c>
      <c r="P418" s="59">
        <v>94.93937525</v>
      </c>
      <c r="Q418" s="69">
        <v>91.61490683229813</v>
      </c>
      <c r="R418" s="70">
        <v>100</v>
      </c>
      <c r="S418" s="44">
        <f t="shared" si="76"/>
        <v>93.01622673405046</v>
      </c>
      <c r="T418" s="66">
        <v>79.02777777777779</v>
      </c>
      <c r="U418" s="59">
        <v>90</v>
      </c>
      <c r="V418" s="59">
        <v>100</v>
      </c>
      <c r="W418" s="92">
        <f t="shared" si="77"/>
        <v>89.63541666666667</v>
      </c>
      <c r="X418" s="103">
        <f t="shared" si="78"/>
        <v>66.57723599878452</v>
      </c>
      <c r="Y418" s="52">
        <v>83.46979166666667</v>
      </c>
      <c r="Z418" s="44">
        <f t="shared" si="79"/>
        <v>83.46979166666667</v>
      </c>
      <c r="AA418" s="87">
        <v>91.94001874414253</v>
      </c>
      <c r="AB418" s="93">
        <f t="shared" si="80"/>
        <v>91.94001874414253</v>
      </c>
      <c r="AC418" s="90">
        <v>97.36842105263158</v>
      </c>
      <c r="AD418" s="82">
        <v>100</v>
      </c>
      <c r="AE418" s="94">
        <f t="shared" si="81"/>
        <v>98.17813765182186</v>
      </c>
      <c r="AF418" s="37">
        <f t="shared" si="82"/>
        <v>90.15580520427417</v>
      </c>
      <c r="AG418" s="38">
        <f t="shared" si="83"/>
        <v>73.86825921626621</v>
      </c>
    </row>
    <row r="419" spans="1:33" ht="15">
      <c r="A419" s="17">
        <v>418</v>
      </c>
      <c r="B419" s="18">
        <v>52256</v>
      </c>
      <c r="C419" s="19" t="s">
        <v>34</v>
      </c>
      <c r="D419" s="19" t="s">
        <v>413</v>
      </c>
      <c r="E419" s="20">
        <v>6</v>
      </c>
      <c r="F419" s="50">
        <v>91.05</v>
      </c>
      <c r="G419" s="51">
        <v>83.18477818477818</v>
      </c>
      <c r="H419" s="44">
        <f t="shared" si="72"/>
        <v>88.42825939492606</v>
      </c>
      <c r="I419" s="53">
        <v>15.000000000000002</v>
      </c>
      <c r="J419" s="45">
        <f t="shared" si="73"/>
        <v>15.000000000000002</v>
      </c>
      <c r="K419" s="36">
        <f t="shared" si="74"/>
        <v>59.056955636955635</v>
      </c>
      <c r="L419" s="66">
        <v>95.19999999999999</v>
      </c>
      <c r="M419" s="67">
        <v>96.88715953307393</v>
      </c>
      <c r="N419" s="92">
        <f t="shared" si="75"/>
        <v>95.72723735408559</v>
      </c>
      <c r="O419" s="68">
        <v>43.70442391832766</v>
      </c>
      <c r="P419" s="59">
        <v>96.0765807</v>
      </c>
      <c r="Q419" s="69">
        <v>93.37579617834395</v>
      </c>
      <c r="R419" s="70">
        <v>100</v>
      </c>
      <c r="S419" s="44">
        <f t="shared" si="76"/>
        <v>83.2892001991679</v>
      </c>
      <c r="T419" s="66">
        <v>60</v>
      </c>
      <c r="U419" s="59">
        <v>20</v>
      </c>
      <c r="V419" s="59">
        <v>100</v>
      </c>
      <c r="W419" s="92">
        <f t="shared" si="77"/>
        <v>65</v>
      </c>
      <c r="X419" s="103">
        <f t="shared" si="78"/>
        <v>84.6065750213014</v>
      </c>
      <c r="Y419" s="52">
        <v>50.345859788359796</v>
      </c>
      <c r="Z419" s="44">
        <f t="shared" si="79"/>
        <v>50.345859788359796</v>
      </c>
      <c r="AA419" s="87">
        <v>78.81911902530464</v>
      </c>
      <c r="AB419" s="93">
        <f t="shared" si="80"/>
        <v>78.81911902530464</v>
      </c>
      <c r="AC419" s="90">
        <v>89.47368421052632</v>
      </c>
      <c r="AD419" s="82">
        <v>100</v>
      </c>
      <c r="AE419" s="94">
        <f t="shared" si="81"/>
        <v>92.71255060728745</v>
      </c>
      <c r="AF419" s="37">
        <f t="shared" si="82"/>
        <v>70.52151763282387</v>
      </c>
      <c r="AG419" s="38">
        <f t="shared" si="83"/>
        <v>73.86262818904123</v>
      </c>
    </row>
    <row r="420" spans="1:33" ht="15">
      <c r="A420" s="17">
        <v>419</v>
      </c>
      <c r="B420" s="18">
        <v>15514</v>
      </c>
      <c r="C420" s="19" t="s">
        <v>19</v>
      </c>
      <c r="D420" s="19" t="s">
        <v>416</v>
      </c>
      <c r="E420" s="20">
        <v>6</v>
      </c>
      <c r="F420" s="50">
        <v>46.65</v>
      </c>
      <c r="G420" s="51">
        <v>75.42785917785918</v>
      </c>
      <c r="H420" s="44">
        <f t="shared" si="72"/>
        <v>56.242619725953055</v>
      </c>
      <c r="I420" s="53">
        <v>24</v>
      </c>
      <c r="J420" s="45">
        <f t="shared" si="73"/>
        <v>24</v>
      </c>
      <c r="K420" s="36">
        <f t="shared" si="74"/>
        <v>43.34557183557183</v>
      </c>
      <c r="L420" s="66">
        <v>75.625</v>
      </c>
      <c r="M420" s="67">
        <v>98.08917197452229</v>
      </c>
      <c r="N420" s="92">
        <f t="shared" si="75"/>
        <v>82.64505374203821</v>
      </c>
      <c r="O420" s="68">
        <v>93.16882904011258</v>
      </c>
      <c r="P420" s="59">
        <v>99.46861535000001</v>
      </c>
      <c r="Q420" s="69">
        <v>93.98826979472142</v>
      </c>
      <c r="R420" s="70" t="s">
        <v>1</v>
      </c>
      <c r="S420" s="44">
        <f t="shared" si="76"/>
        <v>95.48219103782283</v>
      </c>
      <c r="T420" s="66">
        <v>97.91666666666666</v>
      </c>
      <c r="U420" s="59">
        <v>50</v>
      </c>
      <c r="V420" s="59">
        <v>100</v>
      </c>
      <c r="W420" s="92">
        <f t="shared" si="77"/>
        <v>86.71875</v>
      </c>
      <c r="X420" s="103">
        <f t="shared" si="78"/>
        <v>88.59464791194442</v>
      </c>
      <c r="Y420" s="52">
        <v>83.49062500000001</v>
      </c>
      <c r="Z420" s="44">
        <f t="shared" si="79"/>
        <v>83.49062500000001</v>
      </c>
      <c r="AA420" s="87">
        <v>60.918462980318736</v>
      </c>
      <c r="AB420" s="93">
        <f t="shared" si="80"/>
        <v>60.918462980318736</v>
      </c>
      <c r="AC420" s="90">
        <v>57.89473684210527</v>
      </c>
      <c r="AD420" s="82">
        <v>100</v>
      </c>
      <c r="AE420" s="94">
        <f t="shared" si="81"/>
        <v>70.8502024291498</v>
      </c>
      <c r="AF420" s="37">
        <f t="shared" si="82"/>
        <v>74.3037512100454</v>
      </c>
      <c r="AG420" s="38">
        <f t="shared" si="83"/>
        <v>73.8284740159103</v>
      </c>
    </row>
    <row r="421" spans="1:33" ht="15">
      <c r="A421" s="17">
        <v>420</v>
      </c>
      <c r="B421" s="18">
        <v>5604</v>
      </c>
      <c r="C421" s="19" t="s">
        <v>6</v>
      </c>
      <c r="D421" s="19" t="s">
        <v>419</v>
      </c>
      <c r="E421" s="20">
        <v>6</v>
      </c>
      <c r="F421" s="50">
        <v>61.75</v>
      </c>
      <c r="G421" s="51">
        <v>74.6382783882784</v>
      </c>
      <c r="H421" s="44">
        <f t="shared" si="72"/>
        <v>66.0460927960928</v>
      </c>
      <c r="I421" s="53">
        <v>57.00000000000001</v>
      </c>
      <c r="J421" s="45">
        <f t="shared" si="73"/>
        <v>57.00000000000001</v>
      </c>
      <c r="K421" s="36">
        <f t="shared" si="74"/>
        <v>62.42765567765568</v>
      </c>
      <c r="L421" s="66">
        <v>74.496644295302</v>
      </c>
      <c r="M421" s="67">
        <v>99.38080495356037</v>
      </c>
      <c r="N421" s="92">
        <f t="shared" si="75"/>
        <v>82.27294450100774</v>
      </c>
      <c r="O421" s="68">
        <v>56.323775368586695</v>
      </c>
      <c r="P421" s="59">
        <v>99.3551167</v>
      </c>
      <c r="Q421" s="69">
        <v>97.57493188010899</v>
      </c>
      <c r="R421" s="70">
        <v>100</v>
      </c>
      <c r="S421" s="44">
        <f t="shared" si="76"/>
        <v>88.31345598717392</v>
      </c>
      <c r="T421" s="66">
        <v>92.91666666666667</v>
      </c>
      <c r="U421" s="59">
        <v>65</v>
      </c>
      <c r="V421" s="59">
        <v>100</v>
      </c>
      <c r="W421" s="92">
        <f t="shared" si="77"/>
        <v>88.59375</v>
      </c>
      <c r="X421" s="103">
        <f t="shared" si="78"/>
        <v>85.95331019527268</v>
      </c>
      <c r="Y421" s="52">
        <v>83.46726190476191</v>
      </c>
      <c r="Z421" s="44">
        <f t="shared" si="79"/>
        <v>83.46726190476191</v>
      </c>
      <c r="AA421" s="87">
        <v>43.111527647610195</v>
      </c>
      <c r="AB421" s="93">
        <f t="shared" si="80"/>
        <v>43.111527647610195</v>
      </c>
      <c r="AC421" s="90">
        <v>44.73684210526316</v>
      </c>
      <c r="AD421" s="82">
        <v>100</v>
      </c>
      <c r="AE421" s="94">
        <f t="shared" si="81"/>
        <v>61.740890688259114</v>
      </c>
      <c r="AF421" s="37">
        <f t="shared" si="82"/>
        <v>67.32615105153937</v>
      </c>
      <c r="AG421" s="38">
        <f t="shared" si="83"/>
        <v>73.79731563425595</v>
      </c>
    </row>
    <row r="422" spans="1:33" ht="15">
      <c r="A422" s="17">
        <v>421</v>
      </c>
      <c r="B422" s="18">
        <v>5138</v>
      </c>
      <c r="C422" s="19" t="s">
        <v>6</v>
      </c>
      <c r="D422" s="19" t="s">
        <v>405</v>
      </c>
      <c r="E422" s="20">
        <v>6</v>
      </c>
      <c r="F422" s="50">
        <v>44.7</v>
      </c>
      <c r="G422" s="51">
        <v>82.54222629222629</v>
      </c>
      <c r="H422" s="44">
        <f t="shared" si="72"/>
        <v>57.31407543074209</v>
      </c>
      <c r="I422" s="53">
        <v>90.00000000000003</v>
      </c>
      <c r="J422" s="45">
        <f t="shared" si="73"/>
        <v>90.00000000000003</v>
      </c>
      <c r="K422" s="36">
        <f t="shared" si="74"/>
        <v>70.38844525844527</v>
      </c>
      <c r="L422" s="66">
        <v>26.724137931034488</v>
      </c>
      <c r="M422" s="67">
        <v>91.015625</v>
      </c>
      <c r="N422" s="92">
        <f t="shared" si="75"/>
        <v>46.815227640086206</v>
      </c>
      <c r="O422" s="68">
        <v>80.67827254256966</v>
      </c>
      <c r="P422" s="59">
        <v>98.14756145000001</v>
      </c>
      <c r="Q422" s="69">
        <v>97.80463739516527</v>
      </c>
      <c r="R422" s="70">
        <v>100</v>
      </c>
      <c r="S422" s="44">
        <f t="shared" si="76"/>
        <v>94.15761784693373</v>
      </c>
      <c r="T422" s="66">
        <v>91.38888888888889</v>
      </c>
      <c r="U422" s="59">
        <v>70</v>
      </c>
      <c r="V422" s="59">
        <v>100</v>
      </c>
      <c r="W422" s="92">
        <f t="shared" si="77"/>
        <v>89.27083333333333</v>
      </c>
      <c r="X422" s="103">
        <f t="shared" si="78"/>
        <v>74.24330486147464</v>
      </c>
      <c r="Y422" s="52">
        <v>66.83777777777777</v>
      </c>
      <c r="Z422" s="44">
        <f t="shared" si="79"/>
        <v>66.83777777777777</v>
      </c>
      <c r="AA422" s="87">
        <v>68.60356138706662</v>
      </c>
      <c r="AB422" s="93">
        <f t="shared" si="80"/>
        <v>68.60356138706662</v>
      </c>
      <c r="AC422" s="90">
        <v>86.8421052631579</v>
      </c>
      <c r="AD422" s="82">
        <v>100</v>
      </c>
      <c r="AE422" s="94">
        <f t="shared" si="81"/>
        <v>90.89068825910931</v>
      </c>
      <c r="AF422" s="37">
        <f t="shared" si="82"/>
        <v>75.05227499630053</v>
      </c>
      <c r="AG422" s="38">
        <f t="shared" si="83"/>
        <v>73.79592099479913</v>
      </c>
    </row>
    <row r="423" spans="1:33" ht="15">
      <c r="A423" s="17">
        <v>422</v>
      </c>
      <c r="B423" s="18">
        <v>5664</v>
      </c>
      <c r="C423" s="19" t="s">
        <v>6</v>
      </c>
      <c r="D423" s="19" t="s">
        <v>455</v>
      </c>
      <c r="E423" s="20">
        <v>6</v>
      </c>
      <c r="F423" s="50">
        <v>60</v>
      </c>
      <c r="G423" s="51">
        <v>80.95136345136345</v>
      </c>
      <c r="H423" s="44">
        <f t="shared" si="72"/>
        <v>66.98378781712114</v>
      </c>
      <c r="I423" s="53">
        <v>37</v>
      </c>
      <c r="J423" s="45">
        <f t="shared" si="73"/>
        <v>37</v>
      </c>
      <c r="K423" s="36">
        <f t="shared" si="74"/>
        <v>54.99027269027269</v>
      </c>
      <c r="L423" s="66">
        <v>73.07692307692308</v>
      </c>
      <c r="M423" s="67">
        <v>82.16783216783216</v>
      </c>
      <c r="N423" s="92">
        <f t="shared" si="75"/>
        <v>75.91783216783217</v>
      </c>
      <c r="O423" s="68">
        <v>91.56741626942112</v>
      </c>
      <c r="P423" s="59">
        <v>98.92061029999999</v>
      </c>
      <c r="Q423" s="69">
        <v>97.46157831117252</v>
      </c>
      <c r="R423" s="70">
        <v>100</v>
      </c>
      <c r="S423" s="44">
        <f t="shared" si="76"/>
        <v>96.9874012201484</v>
      </c>
      <c r="T423" s="66">
        <v>97.63888888888889</v>
      </c>
      <c r="U423" s="59">
        <v>87.5</v>
      </c>
      <c r="V423" s="59">
        <v>100</v>
      </c>
      <c r="W423" s="92">
        <f t="shared" si="77"/>
        <v>95.98958333333333</v>
      </c>
      <c r="X423" s="103">
        <f t="shared" si="78"/>
        <v>88.3600100218589</v>
      </c>
      <c r="Y423" s="52">
        <v>66.90565476190476</v>
      </c>
      <c r="Z423" s="44">
        <f t="shared" si="79"/>
        <v>66.90565476190476</v>
      </c>
      <c r="AA423" s="87">
        <v>58.29428303655114</v>
      </c>
      <c r="AB423" s="93">
        <f t="shared" si="80"/>
        <v>58.29428303655114</v>
      </c>
      <c r="AC423" s="90">
        <v>68.42105263157895</v>
      </c>
      <c r="AD423" s="82">
        <v>100</v>
      </c>
      <c r="AE423" s="94">
        <f t="shared" si="81"/>
        <v>78.13765182186235</v>
      </c>
      <c r="AF423" s="37">
        <f t="shared" si="82"/>
        <v>68.61849516818641</v>
      </c>
      <c r="AG423" s="38">
        <f t="shared" si="83"/>
        <v>73.78945661407266</v>
      </c>
    </row>
    <row r="424" spans="1:33" ht="15">
      <c r="A424" s="17">
        <v>423</v>
      </c>
      <c r="B424" s="18">
        <v>15092</v>
      </c>
      <c r="C424" s="19" t="s">
        <v>19</v>
      </c>
      <c r="D424" s="19" t="s">
        <v>459</v>
      </c>
      <c r="E424" s="20">
        <v>6</v>
      </c>
      <c r="F424" s="50">
        <v>65.15</v>
      </c>
      <c r="G424" s="51">
        <v>94.05626780626781</v>
      </c>
      <c r="H424" s="44">
        <f t="shared" si="72"/>
        <v>74.78542260208927</v>
      </c>
      <c r="I424" s="53">
        <v>16</v>
      </c>
      <c r="J424" s="45">
        <f t="shared" si="73"/>
        <v>16</v>
      </c>
      <c r="K424" s="36">
        <f t="shared" si="74"/>
        <v>51.27125356125356</v>
      </c>
      <c r="L424" s="66">
        <v>30.935251798561147</v>
      </c>
      <c r="M424" s="67">
        <v>98.61111111111111</v>
      </c>
      <c r="N424" s="92">
        <f t="shared" si="75"/>
        <v>52.08395783373301</v>
      </c>
      <c r="O424" s="68">
        <v>88.3407896328493</v>
      </c>
      <c r="P424" s="59">
        <v>95.6704838</v>
      </c>
      <c r="Q424" s="69">
        <v>97.94344473007712</v>
      </c>
      <c r="R424" s="70" t="s">
        <v>1</v>
      </c>
      <c r="S424" s="44">
        <f t="shared" si="76"/>
        <v>93.92616548802486</v>
      </c>
      <c r="T424" s="66">
        <v>97.77777777777779</v>
      </c>
      <c r="U424" s="59">
        <v>63.421052631578945</v>
      </c>
      <c r="V424" s="59">
        <v>100</v>
      </c>
      <c r="W424" s="92">
        <f t="shared" si="77"/>
        <v>90.02192982456141</v>
      </c>
      <c r="X424" s="103">
        <f t="shared" si="78"/>
        <v>76.40843529361544</v>
      </c>
      <c r="Y424" s="52">
        <v>83.48541666666667</v>
      </c>
      <c r="Z424" s="44">
        <f t="shared" si="79"/>
        <v>83.48541666666667</v>
      </c>
      <c r="AA424" s="87">
        <v>65.41705716963455</v>
      </c>
      <c r="AB424" s="93">
        <f t="shared" si="80"/>
        <v>65.41705716963455</v>
      </c>
      <c r="AC424" s="90">
        <v>89.47368421052632</v>
      </c>
      <c r="AD424" s="82">
        <v>100</v>
      </c>
      <c r="AE424" s="94">
        <f t="shared" si="81"/>
        <v>92.71255060728745</v>
      </c>
      <c r="AF424" s="37">
        <f t="shared" si="82"/>
        <v>82.4188543105362</v>
      </c>
      <c r="AG424" s="38">
        <f t="shared" si="83"/>
        <v>73.78516655391138</v>
      </c>
    </row>
    <row r="425" spans="1:33" ht="15">
      <c r="A425" s="17">
        <v>424</v>
      </c>
      <c r="B425" s="18">
        <v>15494</v>
      </c>
      <c r="C425" s="19" t="s">
        <v>19</v>
      </c>
      <c r="D425" s="19" t="s">
        <v>421</v>
      </c>
      <c r="E425" s="20">
        <v>6</v>
      </c>
      <c r="F425" s="50">
        <v>82.35</v>
      </c>
      <c r="G425" s="51">
        <v>78.6451973951974</v>
      </c>
      <c r="H425" s="44">
        <f t="shared" si="72"/>
        <v>81.11506579839912</v>
      </c>
      <c r="I425" s="53">
        <v>5</v>
      </c>
      <c r="J425" s="45">
        <f t="shared" si="73"/>
        <v>5</v>
      </c>
      <c r="K425" s="36">
        <f t="shared" si="74"/>
        <v>50.66903947903947</v>
      </c>
      <c r="L425" s="66">
        <v>50</v>
      </c>
      <c r="M425" s="67">
        <v>67.93893129770993</v>
      </c>
      <c r="N425" s="92">
        <f t="shared" si="75"/>
        <v>55.60591603053435</v>
      </c>
      <c r="O425" s="68">
        <v>90.21249368038066</v>
      </c>
      <c r="P425" s="59">
        <v>96.28209709999999</v>
      </c>
      <c r="Q425" s="69">
        <v>98.68852459016394</v>
      </c>
      <c r="R425" s="70" t="s">
        <v>1</v>
      </c>
      <c r="S425" s="44">
        <f t="shared" si="76"/>
        <v>95.00162530781267</v>
      </c>
      <c r="T425" s="66">
        <v>96.52777777777779</v>
      </c>
      <c r="U425" s="59">
        <v>65</v>
      </c>
      <c r="V425" s="59">
        <v>100</v>
      </c>
      <c r="W425" s="92">
        <f t="shared" si="77"/>
        <v>89.94791666666667</v>
      </c>
      <c r="X425" s="103">
        <f t="shared" si="78"/>
        <v>78.23259986867214</v>
      </c>
      <c r="Y425" s="52">
        <v>100</v>
      </c>
      <c r="Z425" s="44">
        <f t="shared" si="79"/>
        <v>100</v>
      </c>
      <c r="AA425" s="87">
        <v>62.32427366447991</v>
      </c>
      <c r="AB425" s="93">
        <f t="shared" si="80"/>
        <v>62.32427366447991</v>
      </c>
      <c r="AC425" s="90">
        <v>52.63157894736842</v>
      </c>
      <c r="AD425" s="82">
        <v>100</v>
      </c>
      <c r="AE425" s="94">
        <f t="shared" si="81"/>
        <v>67.20647773279352</v>
      </c>
      <c r="AF425" s="37">
        <f t="shared" si="82"/>
        <v>80.86506683766588</v>
      </c>
      <c r="AG425" s="38">
        <f t="shared" si="83"/>
        <v>73.7728745783431</v>
      </c>
    </row>
    <row r="426" spans="1:33" ht="15">
      <c r="A426" s="17">
        <v>425</v>
      </c>
      <c r="B426" s="18">
        <v>54003</v>
      </c>
      <c r="C426" s="19" t="s">
        <v>100</v>
      </c>
      <c r="D426" s="19" t="s">
        <v>450</v>
      </c>
      <c r="E426" s="20">
        <v>6</v>
      </c>
      <c r="F426" s="50">
        <v>58.7</v>
      </c>
      <c r="G426" s="51">
        <v>85.44159544159542</v>
      </c>
      <c r="H426" s="44">
        <f t="shared" si="72"/>
        <v>67.61386514719848</v>
      </c>
      <c r="I426" s="53">
        <v>21.000000000000004</v>
      </c>
      <c r="J426" s="45">
        <f t="shared" si="73"/>
        <v>21.000000000000004</v>
      </c>
      <c r="K426" s="36">
        <f t="shared" si="74"/>
        <v>48.96831908831909</v>
      </c>
      <c r="L426" s="66">
        <v>97.84172661870504</v>
      </c>
      <c r="M426" s="67">
        <v>98.05194805194806</v>
      </c>
      <c r="N426" s="92">
        <f t="shared" si="75"/>
        <v>97.90742081659349</v>
      </c>
      <c r="O426" s="68">
        <v>52.88634031828225</v>
      </c>
      <c r="P426" s="59">
        <v>96.63846795</v>
      </c>
      <c r="Q426" s="69">
        <v>68.90748031496064</v>
      </c>
      <c r="R426" s="70" t="s">
        <v>1</v>
      </c>
      <c r="S426" s="44">
        <f t="shared" si="76"/>
        <v>72.7652561342928</v>
      </c>
      <c r="T426" s="66">
        <v>85.27777777777779</v>
      </c>
      <c r="U426" s="59">
        <v>67.5</v>
      </c>
      <c r="V426" s="59">
        <v>90</v>
      </c>
      <c r="W426" s="92">
        <f t="shared" si="77"/>
        <v>82.60416666666667</v>
      </c>
      <c r="X426" s="103">
        <f t="shared" si="78"/>
        <v>84.78990411368787</v>
      </c>
      <c r="Y426" s="52">
        <v>66.74305555555556</v>
      </c>
      <c r="Z426" s="44">
        <f t="shared" si="79"/>
        <v>66.74305555555556</v>
      </c>
      <c r="AA426" s="87">
        <v>76.850984067479</v>
      </c>
      <c r="AB426" s="93">
        <f t="shared" si="80"/>
        <v>76.850984067479</v>
      </c>
      <c r="AC426" s="90">
        <v>78.94736842105263</v>
      </c>
      <c r="AD426" s="82">
        <v>100</v>
      </c>
      <c r="AE426" s="94">
        <f t="shared" si="81"/>
        <v>85.4251012145749</v>
      </c>
      <c r="AF426" s="37">
        <f t="shared" si="82"/>
        <v>75.08900430991963</v>
      </c>
      <c r="AG426" s="38">
        <f t="shared" si="83"/>
        <v>73.74522718710682</v>
      </c>
    </row>
    <row r="427" spans="1:33" ht="15">
      <c r="A427" s="17">
        <v>426</v>
      </c>
      <c r="B427" s="18">
        <v>5101</v>
      </c>
      <c r="C427" s="19" t="s">
        <v>6</v>
      </c>
      <c r="D427" s="19" t="s">
        <v>425</v>
      </c>
      <c r="E427" s="20">
        <v>6</v>
      </c>
      <c r="F427" s="50">
        <v>77.5</v>
      </c>
      <c r="G427" s="51">
        <v>89.4159544159544</v>
      </c>
      <c r="H427" s="44">
        <f t="shared" si="72"/>
        <v>81.47198480531813</v>
      </c>
      <c r="I427" s="53">
        <v>15.000000000000002</v>
      </c>
      <c r="J427" s="45">
        <f t="shared" si="73"/>
        <v>15.000000000000002</v>
      </c>
      <c r="K427" s="36">
        <f t="shared" si="74"/>
        <v>54.88319088319088</v>
      </c>
      <c r="L427" s="66">
        <v>73.65269461077844</v>
      </c>
      <c r="M427" s="67">
        <v>95.21531100478468</v>
      </c>
      <c r="N427" s="92">
        <f t="shared" si="75"/>
        <v>80.39101223390539</v>
      </c>
      <c r="O427" s="68">
        <v>85.26119402985076</v>
      </c>
      <c r="P427" s="59">
        <v>96.1961202</v>
      </c>
      <c r="Q427" s="69">
        <v>98.36623553437713</v>
      </c>
      <c r="R427" s="70">
        <v>100</v>
      </c>
      <c r="S427" s="44">
        <f t="shared" si="76"/>
        <v>94.95588744105697</v>
      </c>
      <c r="T427" s="66">
        <v>97.63888888888889</v>
      </c>
      <c r="U427" s="59">
        <v>65</v>
      </c>
      <c r="V427" s="59">
        <v>100</v>
      </c>
      <c r="W427" s="92">
        <f t="shared" si="77"/>
        <v>90.36458333333333</v>
      </c>
      <c r="X427" s="103">
        <f t="shared" si="78"/>
        <v>88.21167653665161</v>
      </c>
      <c r="Y427" s="52">
        <v>66.93630952380953</v>
      </c>
      <c r="Z427" s="44">
        <f t="shared" si="79"/>
        <v>66.93630952380953</v>
      </c>
      <c r="AA427" s="87">
        <v>42.83036551077787</v>
      </c>
      <c r="AB427" s="93">
        <f t="shared" si="80"/>
        <v>42.83036551077787</v>
      </c>
      <c r="AC427" s="90">
        <v>84.21052631578947</v>
      </c>
      <c r="AD427" s="82">
        <v>100</v>
      </c>
      <c r="AE427" s="94">
        <f t="shared" si="81"/>
        <v>89.06882591093117</v>
      </c>
      <c r="AF427" s="37">
        <f t="shared" si="82"/>
        <v>68.70553994669194</v>
      </c>
      <c r="AG427" s="38">
        <f t="shared" si="83"/>
        <v>73.74352476997561</v>
      </c>
    </row>
    <row r="428" spans="1:33" ht="15">
      <c r="A428" s="17">
        <v>427</v>
      </c>
      <c r="B428" s="18">
        <v>25769</v>
      </c>
      <c r="C428" s="19" t="s">
        <v>21</v>
      </c>
      <c r="D428" s="19" t="s">
        <v>159</v>
      </c>
      <c r="E428" s="20">
        <v>6</v>
      </c>
      <c r="F428" s="50">
        <v>67.65</v>
      </c>
      <c r="G428" s="51">
        <v>80.1139601139601</v>
      </c>
      <c r="H428" s="44">
        <f t="shared" si="72"/>
        <v>71.80465337132003</v>
      </c>
      <c r="I428" s="53">
        <v>27</v>
      </c>
      <c r="J428" s="45">
        <f t="shared" si="73"/>
        <v>27</v>
      </c>
      <c r="K428" s="36">
        <f t="shared" si="74"/>
        <v>53.88279202279202</v>
      </c>
      <c r="L428" s="66">
        <v>34.14634146341463</v>
      </c>
      <c r="M428" s="67">
        <v>82.27848101265822</v>
      </c>
      <c r="N428" s="92">
        <f t="shared" si="75"/>
        <v>49.18763507255325</v>
      </c>
      <c r="O428" s="68">
        <v>89.05536593346125</v>
      </c>
      <c r="P428" s="59">
        <v>98.5928599</v>
      </c>
      <c r="Q428" s="69">
        <v>96.62608695652175</v>
      </c>
      <c r="R428" s="70" t="s">
        <v>1</v>
      </c>
      <c r="S428" s="44">
        <f t="shared" si="76"/>
        <v>94.69888044816308</v>
      </c>
      <c r="T428" s="66">
        <v>99.30555555555554</v>
      </c>
      <c r="U428" s="59">
        <v>65</v>
      </c>
      <c r="V428" s="59">
        <v>100</v>
      </c>
      <c r="W428" s="92">
        <f t="shared" si="77"/>
        <v>90.98958333333333</v>
      </c>
      <c r="X428" s="103">
        <f t="shared" si="78"/>
        <v>75.7525228749532</v>
      </c>
      <c r="Y428" s="52">
        <v>83.49479166666667</v>
      </c>
      <c r="Z428" s="44">
        <f t="shared" si="79"/>
        <v>83.49479166666667</v>
      </c>
      <c r="AA428" s="87">
        <v>72.539831302718</v>
      </c>
      <c r="AB428" s="93">
        <f t="shared" si="80"/>
        <v>72.539831302718</v>
      </c>
      <c r="AC428" s="90">
        <v>78.94736842105263</v>
      </c>
      <c r="AD428" s="82">
        <v>100</v>
      </c>
      <c r="AE428" s="94">
        <f t="shared" si="81"/>
        <v>85.4251012145749</v>
      </c>
      <c r="AF428" s="37">
        <f t="shared" si="82"/>
        <v>81.6572761878484</v>
      </c>
      <c r="AG428" s="38">
        <f t="shared" si="83"/>
        <v>73.74047802967905</v>
      </c>
    </row>
    <row r="429" spans="1:33" ht="15">
      <c r="A429" s="17">
        <v>428</v>
      </c>
      <c r="B429" s="18">
        <v>5264</v>
      </c>
      <c r="C429" s="19" t="s">
        <v>6</v>
      </c>
      <c r="D429" s="19" t="s">
        <v>427</v>
      </c>
      <c r="E429" s="20">
        <v>6</v>
      </c>
      <c r="F429" s="50">
        <v>87.55</v>
      </c>
      <c r="G429" s="51">
        <v>77.93396418396419</v>
      </c>
      <c r="H429" s="44">
        <f t="shared" si="72"/>
        <v>84.34465472798806</v>
      </c>
      <c r="I429" s="53">
        <v>11</v>
      </c>
      <c r="J429" s="45">
        <f t="shared" si="73"/>
        <v>11</v>
      </c>
      <c r="K429" s="36">
        <f t="shared" si="74"/>
        <v>55.00679283679283</v>
      </c>
      <c r="L429" s="66">
        <v>27.27272727272727</v>
      </c>
      <c r="M429" s="67">
        <v>55.821917808219176</v>
      </c>
      <c r="N429" s="92">
        <f t="shared" si="75"/>
        <v>36.19434931506849</v>
      </c>
      <c r="O429" s="68">
        <v>99.35512654120701</v>
      </c>
      <c r="P429" s="59">
        <v>98.97960685</v>
      </c>
      <c r="Q429" s="69">
        <v>98.72736172295645</v>
      </c>
      <c r="R429" s="70">
        <v>100</v>
      </c>
      <c r="S429" s="44">
        <f t="shared" si="76"/>
        <v>99.26552377854087</v>
      </c>
      <c r="T429" s="66">
        <v>93.47222222222223</v>
      </c>
      <c r="U429" s="59">
        <v>35</v>
      </c>
      <c r="V429" s="59">
        <v>100</v>
      </c>
      <c r="W429" s="92">
        <f t="shared" si="77"/>
        <v>81.30208333333334</v>
      </c>
      <c r="X429" s="103">
        <f t="shared" si="78"/>
        <v>70.44436590411041</v>
      </c>
      <c r="Y429" s="52">
        <v>83.49702380952381</v>
      </c>
      <c r="Z429" s="44">
        <f t="shared" si="79"/>
        <v>83.49702380952381</v>
      </c>
      <c r="AA429" s="87">
        <v>93.43955014058123</v>
      </c>
      <c r="AB429" s="93">
        <f t="shared" si="80"/>
        <v>93.43955014058123</v>
      </c>
      <c r="AC429" s="90">
        <v>78.94736842105263</v>
      </c>
      <c r="AD429" s="82">
        <v>100</v>
      </c>
      <c r="AE429" s="94">
        <f t="shared" si="81"/>
        <v>85.4251012145749</v>
      </c>
      <c r="AF429" s="37">
        <f t="shared" si="82"/>
        <v>86.36071739065333</v>
      </c>
      <c r="AG429" s="38">
        <f t="shared" si="83"/>
        <v>73.72339188526408</v>
      </c>
    </row>
    <row r="430" spans="1:33" ht="15">
      <c r="A430" s="17">
        <v>429</v>
      </c>
      <c r="B430" s="18">
        <v>25181</v>
      </c>
      <c r="C430" s="19" t="s">
        <v>21</v>
      </c>
      <c r="D430" s="19" t="s">
        <v>271</v>
      </c>
      <c r="E430" s="20">
        <v>6</v>
      </c>
      <c r="F430" s="50">
        <v>65.75</v>
      </c>
      <c r="G430" s="51">
        <v>88.23361823361824</v>
      </c>
      <c r="H430" s="44">
        <f t="shared" si="72"/>
        <v>73.24453941120608</v>
      </c>
      <c r="I430" s="53">
        <v>57.00000000000001</v>
      </c>
      <c r="J430" s="45">
        <f t="shared" si="73"/>
        <v>57.00000000000001</v>
      </c>
      <c r="K430" s="36">
        <f t="shared" si="74"/>
        <v>66.74672364672365</v>
      </c>
      <c r="L430" s="66">
        <v>48.99598393574297</v>
      </c>
      <c r="M430" s="67">
        <v>90.22988505747126</v>
      </c>
      <c r="N430" s="92">
        <f t="shared" si="75"/>
        <v>61.88157803628306</v>
      </c>
      <c r="O430" s="68">
        <v>91.7132867132867</v>
      </c>
      <c r="P430" s="59">
        <v>98.29549685</v>
      </c>
      <c r="Q430" s="69">
        <v>94.55151964418087</v>
      </c>
      <c r="R430" s="70" t="s">
        <v>1</v>
      </c>
      <c r="S430" s="44">
        <f t="shared" si="76"/>
        <v>94.79415100598763</v>
      </c>
      <c r="T430" s="66">
        <v>97.22222222222221</v>
      </c>
      <c r="U430" s="59">
        <v>67.5</v>
      </c>
      <c r="V430" s="59">
        <v>100</v>
      </c>
      <c r="W430" s="92">
        <f t="shared" si="77"/>
        <v>90.83333333333333</v>
      </c>
      <c r="X430" s="103">
        <f t="shared" si="78"/>
        <v>80.83695828357494</v>
      </c>
      <c r="Y430" s="52">
        <v>66.82138888888888</v>
      </c>
      <c r="Z430" s="44">
        <f t="shared" si="79"/>
        <v>66.82138888888888</v>
      </c>
      <c r="AA430" s="87">
        <v>75.35145267104038</v>
      </c>
      <c r="AB430" s="93">
        <f t="shared" si="80"/>
        <v>75.35145267104038</v>
      </c>
      <c r="AC430" s="90">
        <v>57.89473684210527</v>
      </c>
      <c r="AD430" s="82">
        <v>100</v>
      </c>
      <c r="AE430" s="94">
        <f t="shared" si="81"/>
        <v>70.8502024291498</v>
      </c>
      <c r="AF430" s="37">
        <f t="shared" si="82"/>
        <v>70.05001764045777</v>
      </c>
      <c r="AG430" s="38">
        <f t="shared" si="83"/>
        <v>73.70413509895782</v>
      </c>
    </row>
    <row r="431" spans="1:33" ht="15">
      <c r="A431" s="17">
        <v>430</v>
      </c>
      <c r="B431" s="18">
        <v>15806</v>
      </c>
      <c r="C431" s="19" t="s">
        <v>19</v>
      </c>
      <c r="D431" s="19" t="s">
        <v>449</v>
      </c>
      <c r="E431" s="20">
        <v>6</v>
      </c>
      <c r="F431" s="50">
        <v>68.95</v>
      </c>
      <c r="G431" s="51">
        <v>92.99806674806675</v>
      </c>
      <c r="H431" s="44">
        <f t="shared" si="72"/>
        <v>76.96602224935558</v>
      </c>
      <c r="I431" s="53">
        <v>37</v>
      </c>
      <c r="J431" s="45">
        <f t="shared" si="73"/>
        <v>37</v>
      </c>
      <c r="K431" s="36">
        <f t="shared" si="74"/>
        <v>60.979613349613345</v>
      </c>
      <c r="L431" s="66">
        <v>72.61904761904762</v>
      </c>
      <c r="M431" s="67">
        <v>95.17241379310344</v>
      </c>
      <c r="N431" s="92">
        <f t="shared" si="75"/>
        <v>79.66697454844007</v>
      </c>
      <c r="O431" s="68">
        <v>91.30646142248948</v>
      </c>
      <c r="P431" s="59">
        <v>92.13247679999999</v>
      </c>
      <c r="Q431" s="69">
        <v>96.62576687116564</v>
      </c>
      <c r="R431" s="70" t="s">
        <v>1</v>
      </c>
      <c r="S431" s="44">
        <f t="shared" si="76"/>
        <v>93.29655488432385</v>
      </c>
      <c r="T431" s="66">
        <v>93.47222222222223</v>
      </c>
      <c r="U431" s="59">
        <v>53</v>
      </c>
      <c r="V431" s="59">
        <v>100</v>
      </c>
      <c r="W431" s="92">
        <f t="shared" si="77"/>
        <v>85.80208333333334</v>
      </c>
      <c r="X431" s="103">
        <f t="shared" si="78"/>
        <v>86.34582843977225</v>
      </c>
      <c r="Y431" s="52">
        <v>66.85548611111112</v>
      </c>
      <c r="Z431" s="44">
        <f t="shared" si="79"/>
        <v>66.85548611111112</v>
      </c>
      <c r="AA431" s="87">
        <v>72.8209934395502</v>
      </c>
      <c r="AB431" s="93">
        <f t="shared" si="80"/>
        <v>72.8209934395502</v>
      </c>
      <c r="AC431" s="90">
        <v>92.10526315789474</v>
      </c>
      <c r="AD431" s="82">
        <v>0</v>
      </c>
      <c r="AE431" s="94">
        <f t="shared" si="81"/>
        <v>63.76518218623482</v>
      </c>
      <c r="AF431" s="37">
        <f t="shared" si="82"/>
        <v>67.19337648442512</v>
      </c>
      <c r="AG431" s="38">
        <f t="shared" si="83"/>
        <v>73.61160463960162</v>
      </c>
    </row>
    <row r="432" spans="1:33" ht="15">
      <c r="A432" s="17">
        <v>431</v>
      </c>
      <c r="B432" s="18">
        <v>18410</v>
      </c>
      <c r="C432" s="19" t="s">
        <v>205</v>
      </c>
      <c r="D432" s="19" t="s">
        <v>428</v>
      </c>
      <c r="E432" s="20">
        <v>6</v>
      </c>
      <c r="F432" s="50">
        <v>47.85</v>
      </c>
      <c r="G432" s="51">
        <v>74.88349613349612</v>
      </c>
      <c r="H432" s="44">
        <f t="shared" si="72"/>
        <v>56.86116537783204</v>
      </c>
      <c r="I432" s="53">
        <v>27</v>
      </c>
      <c r="J432" s="45">
        <f t="shared" si="73"/>
        <v>27</v>
      </c>
      <c r="K432" s="36">
        <f t="shared" si="74"/>
        <v>44.91669922669922</v>
      </c>
      <c r="L432" s="66">
        <v>98.44357976653697</v>
      </c>
      <c r="M432" s="67">
        <v>95.14563106796116</v>
      </c>
      <c r="N432" s="92">
        <f t="shared" si="75"/>
        <v>97.41297079823204</v>
      </c>
      <c r="O432" s="68">
        <v>99.0985576923077</v>
      </c>
      <c r="P432" s="59">
        <v>95.73400685</v>
      </c>
      <c r="Q432" s="69">
        <v>99.56213511259384</v>
      </c>
      <c r="R432" s="70" t="s">
        <v>1</v>
      </c>
      <c r="S432" s="44">
        <f t="shared" si="76"/>
        <v>98.07023432253908</v>
      </c>
      <c r="T432" s="66">
        <v>86.66666666666667</v>
      </c>
      <c r="U432" s="59">
        <v>65</v>
      </c>
      <c r="V432" s="59">
        <v>100</v>
      </c>
      <c r="W432" s="92">
        <f t="shared" si="77"/>
        <v>86.25</v>
      </c>
      <c r="X432" s="103">
        <f t="shared" si="78"/>
        <v>95.44328204830845</v>
      </c>
      <c r="Y432" s="52">
        <v>66.89666970634407</v>
      </c>
      <c r="Z432" s="44">
        <f t="shared" si="79"/>
        <v>66.89666970634407</v>
      </c>
      <c r="AA432" s="87">
        <v>44.51733833177136</v>
      </c>
      <c r="AB432" s="93">
        <f t="shared" si="80"/>
        <v>44.51733833177136</v>
      </c>
      <c r="AC432" s="90">
        <v>71.05263157894737</v>
      </c>
      <c r="AD432" s="82">
        <v>100</v>
      </c>
      <c r="AE432" s="94">
        <f t="shared" si="81"/>
        <v>79.95951417004049</v>
      </c>
      <c r="AF432" s="37">
        <f t="shared" si="82"/>
        <v>66.10674459776655</v>
      </c>
      <c r="AG432" s="38">
        <f t="shared" si="83"/>
        <v>73.60335050376986</v>
      </c>
    </row>
    <row r="433" spans="1:33" ht="15">
      <c r="A433" s="17">
        <v>432</v>
      </c>
      <c r="B433" s="18">
        <v>15248</v>
      </c>
      <c r="C433" s="19" t="s">
        <v>19</v>
      </c>
      <c r="D433" s="19" t="s">
        <v>433</v>
      </c>
      <c r="E433" s="20">
        <v>6</v>
      </c>
      <c r="F433" s="50">
        <v>66.25</v>
      </c>
      <c r="G433" s="51">
        <v>67.71367521367522</v>
      </c>
      <c r="H433" s="44">
        <f t="shared" si="72"/>
        <v>66.73789173789174</v>
      </c>
      <c r="I433" s="53">
        <v>5</v>
      </c>
      <c r="J433" s="45">
        <f t="shared" si="73"/>
        <v>5</v>
      </c>
      <c r="K433" s="36">
        <f t="shared" si="74"/>
        <v>42.042735042735046</v>
      </c>
      <c r="L433" s="66">
        <v>55.84415584415585</v>
      </c>
      <c r="M433" s="67">
        <v>89.25619834710744</v>
      </c>
      <c r="N433" s="92">
        <f t="shared" si="75"/>
        <v>66.28541912632822</v>
      </c>
      <c r="O433" s="68">
        <v>86.89027593666769</v>
      </c>
      <c r="P433" s="59">
        <v>98.54385915</v>
      </c>
      <c r="Q433" s="69">
        <v>93.79084967320262</v>
      </c>
      <c r="R433" s="70" t="s">
        <v>1</v>
      </c>
      <c r="S433" s="44">
        <f t="shared" si="76"/>
        <v>93.0168230481318</v>
      </c>
      <c r="T433" s="66">
        <v>100</v>
      </c>
      <c r="U433" s="59">
        <v>35</v>
      </c>
      <c r="V433" s="59">
        <v>100</v>
      </c>
      <c r="W433" s="92">
        <f t="shared" si="77"/>
        <v>83.75</v>
      </c>
      <c r="X433" s="103">
        <f t="shared" si="78"/>
        <v>80.47089686978401</v>
      </c>
      <c r="Y433" s="52">
        <v>100</v>
      </c>
      <c r="Z433" s="44">
        <f t="shared" si="79"/>
        <v>100</v>
      </c>
      <c r="AA433" s="87">
        <v>51.07778819119035</v>
      </c>
      <c r="AB433" s="93">
        <f t="shared" si="80"/>
        <v>51.07778819119035</v>
      </c>
      <c r="AC433" s="90">
        <v>71.05263157894737</v>
      </c>
      <c r="AD433" s="82">
        <v>100</v>
      </c>
      <c r="AE433" s="94">
        <f t="shared" si="81"/>
        <v>79.95951417004049</v>
      </c>
      <c r="AF433" s="37">
        <f t="shared" si="82"/>
        <v>82.479344448281</v>
      </c>
      <c r="AG433" s="38">
        <f t="shared" si="83"/>
        <v>73.58864353577302</v>
      </c>
    </row>
    <row r="434" spans="1:33" ht="15">
      <c r="A434" s="17">
        <v>433</v>
      </c>
      <c r="B434" s="18">
        <v>68051</v>
      </c>
      <c r="C434" s="19" t="s">
        <v>43</v>
      </c>
      <c r="D434" s="19" t="s">
        <v>430</v>
      </c>
      <c r="E434" s="20">
        <v>6</v>
      </c>
      <c r="F434" s="50">
        <v>70.75</v>
      </c>
      <c r="G434" s="51">
        <v>78.00925925925927</v>
      </c>
      <c r="H434" s="44">
        <f t="shared" si="72"/>
        <v>73.16975308641975</v>
      </c>
      <c r="I434" s="53">
        <v>5</v>
      </c>
      <c r="J434" s="45">
        <f t="shared" si="73"/>
        <v>5</v>
      </c>
      <c r="K434" s="36">
        <f t="shared" si="74"/>
        <v>45.901851851851845</v>
      </c>
      <c r="L434" s="66">
        <v>77.5</v>
      </c>
      <c r="M434" s="67">
        <v>89.47368421052632</v>
      </c>
      <c r="N434" s="92">
        <f t="shared" si="75"/>
        <v>81.24177631578948</v>
      </c>
      <c r="O434" s="68">
        <v>86.84602589542885</v>
      </c>
      <c r="P434" s="59">
        <v>97.5660618</v>
      </c>
      <c r="Q434" s="69">
        <v>98.8988988988989</v>
      </c>
      <c r="R434" s="70">
        <v>100</v>
      </c>
      <c r="S434" s="44">
        <f t="shared" si="76"/>
        <v>95.82774664858194</v>
      </c>
      <c r="T434" s="66">
        <v>100</v>
      </c>
      <c r="U434" s="59">
        <v>65</v>
      </c>
      <c r="V434" s="59">
        <v>100</v>
      </c>
      <c r="W434" s="92">
        <f t="shared" si="77"/>
        <v>91.25</v>
      </c>
      <c r="X434" s="103">
        <f t="shared" si="78"/>
        <v>89.07780918574858</v>
      </c>
      <c r="Y434" s="52">
        <v>83.42916666666666</v>
      </c>
      <c r="Z434" s="44">
        <f t="shared" si="79"/>
        <v>83.42916666666666</v>
      </c>
      <c r="AA434" s="87">
        <v>42.54920337394563</v>
      </c>
      <c r="AB434" s="93">
        <f t="shared" si="80"/>
        <v>42.54920337394563</v>
      </c>
      <c r="AC434" s="90">
        <v>65.78947368421053</v>
      </c>
      <c r="AD434" s="82">
        <v>100</v>
      </c>
      <c r="AE434" s="94">
        <f t="shared" si="81"/>
        <v>76.31578947368422</v>
      </c>
      <c r="AF434" s="37">
        <f t="shared" si="82"/>
        <v>71.91932733808514</v>
      </c>
      <c r="AG434" s="38">
        <f t="shared" si="83"/>
        <v>73.57922497990386</v>
      </c>
    </row>
    <row r="435" spans="1:33" ht="15">
      <c r="A435" s="17">
        <v>434</v>
      </c>
      <c r="B435" s="18">
        <v>50606</v>
      </c>
      <c r="C435" s="19" t="s">
        <v>9</v>
      </c>
      <c r="D435" s="19" t="s">
        <v>435</v>
      </c>
      <c r="E435" s="20">
        <v>6</v>
      </c>
      <c r="F435" s="50">
        <v>58.1</v>
      </c>
      <c r="G435" s="51">
        <v>86.68752543752545</v>
      </c>
      <c r="H435" s="44">
        <f t="shared" si="72"/>
        <v>67.62917514584181</v>
      </c>
      <c r="I435" s="53">
        <v>21.000000000000004</v>
      </c>
      <c r="J435" s="45">
        <f t="shared" si="73"/>
        <v>21.000000000000004</v>
      </c>
      <c r="K435" s="36">
        <f t="shared" si="74"/>
        <v>48.977505087505094</v>
      </c>
      <c r="L435" s="66">
        <v>25.531914893617024</v>
      </c>
      <c r="M435" s="67">
        <v>58.65384615384615</v>
      </c>
      <c r="N435" s="92">
        <f t="shared" si="75"/>
        <v>35.88251841243863</v>
      </c>
      <c r="O435" s="68">
        <v>94.44684944684944</v>
      </c>
      <c r="P435" s="59">
        <v>90.3602764</v>
      </c>
      <c r="Q435" s="69">
        <v>97.4744608399546</v>
      </c>
      <c r="R435" s="70" t="s">
        <v>1</v>
      </c>
      <c r="S435" s="44">
        <f t="shared" si="76"/>
        <v>94.03505356504161</v>
      </c>
      <c r="T435" s="66">
        <v>100</v>
      </c>
      <c r="U435" s="59">
        <v>65</v>
      </c>
      <c r="V435" s="59">
        <v>100</v>
      </c>
      <c r="W435" s="92">
        <f t="shared" si="77"/>
        <v>91.25</v>
      </c>
      <c r="X435" s="103">
        <f t="shared" si="78"/>
        <v>70.21702879099209</v>
      </c>
      <c r="Y435" s="52">
        <v>100</v>
      </c>
      <c r="Z435" s="44">
        <f t="shared" si="79"/>
        <v>100</v>
      </c>
      <c r="AA435" s="87">
        <v>72.72727272727283</v>
      </c>
      <c r="AB435" s="93">
        <f t="shared" si="80"/>
        <v>72.72727272727283</v>
      </c>
      <c r="AC435" s="90">
        <v>78.94736842105263</v>
      </c>
      <c r="AD435" s="82">
        <v>100</v>
      </c>
      <c r="AE435" s="94">
        <f t="shared" si="81"/>
        <v>85.4251012145749</v>
      </c>
      <c r="AF435" s="37">
        <f t="shared" si="82"/>
        <v>89.12679425837322</v>
      </c>
      <c r="AG435" s="38">
        <f t="shared" si="83"/>
        <v>73.53303023724715</v>
      </c>
    </row>
    <row r="436" spans="1:33" ht="15">
      <c r="A436" s="17">
        <v>435</v>
      </c>
      <c r="B436" s="18">
        <v>17777</v>
      </c>
      <c r="C436" s="19" t="s">
        <v>47</v>
      </c>
      <c r="D436" s="19" t="s">
        <v>462</v>
      </c>
      <c r="E436" s="20">
        <v>6</v>
      </c>
      <c r="F436" s="50">
        <v>88.15</v>
      </c>
      <c r="G436" s="51">
        <v>82.46489621489621</v>
      </c>
      <c r="H436" s="44">
        <f t="shared" si="72"/>
        <v>86.2549654049654</v>
      </c>
      <c r="I436" s="53">
        <v>11</v>
      </c>
      <c r="J436" s="45">
        <f t="shared" si="73"/>
        <v>11</v>
      </c>
      <c r="K436" s="36">
        <f t="shared" si="74"/>
        <v>56.15297924297924</v>
      </c>
      <c r="L436" s="66">
        <v>59.78428351309708</v>
      </c>
      <c r="M436" s="67">
        <v>100</v>
      </c>
      <c r="N436" s="92">
        <f t="shared" si="75"/>
        <v>72.35169491525424</v>
      </c>
      <c r="O436" s="68">
        <v>82.99019607843138</v>
      </c>
      <c r="P436" s="59">
        <v>93.1575793</v>
      </c>
      <c r="Q436" s="69">
        <v>98.75626187597167</v>
      </c>
      <c r="R436" s="70" t="s">
        <v>1</v>
      </c>
      <c r="S436" s="44">
        <f t="shared" si="76"/>
        <v>91.57740741037301</v>
      </c>
      <c r="T436" s="66">
        <v>93.33333333333333</v>
      </c>
      <c r="U436" s="59">
        <v>70</v>
      </c>
      <c r="V436" s="59">
        <v>60</v>
      </c>
      <c r="W436" s="92">
        <f t="shared" si="77"/>
        <v>75</v>
      </c>
      <c r="X436" s="103">
        <f t="shared" si="78"/>
        <v>80.57164093025091</v>
      </c>
      <c r="Y436" s="52">
        <v>100</v>
      </c>
      <c r="Z436" s="44">
        <f t="shared" si="79"/>
        <v>100</v>
      </c>
      <c r="AA436" s="87">
        <v>0</v>
      </c>
      <c r="AB436" s="93">
        <f t="shared" si="80"/>
        <v>0</v>
      </c>
      <c r="AC436" s="90">
        <v>89.47368421052632</v>
      </c>
      <c r="AD436" s="82">
        <v>100</v>
      </c>
      <c r="AE436" s="94">
        <f t="shared" si="81"/>
        <v>92.71255060728745</v>
      </c>
      <c r="AF436" s="37">
        <f t="shared" si="82"/>
        <v>75.13157894736842</v>
      </c>
      <c r="AG436" s="38">
        <f t="shared" si="83"/>
        <v>73.51188379964358</v>
      </c>
    </row>
    <row r="437" spans="1:33" ht="15">
      <c r="A437" s="17">
        <v>436</v>
      </c>
      <c r="B437" s="18">
        <v>27245</v>
      </c>
      <c r="C437" s="19" t="s">
        <v>207</v>
      </c>
      <c r="D437" s="19" t="s">
        <v>445</v>
      </c>
      <c r="E437" s="20">
        <v>6</v>
      </c>
      <c r="F437" s="50">
        <v>62.1</v>
      </c>
      <c r="G437" s="51">
        <v>92.26851851851852</v>
      </c>
      <c r="H437" s="44">
        <f t="shared" si="72"/>
        <v>72.15617283950617</v>
      </c>
      <c r="I437" s="53">
        <v>10</v>
      </c>
      <c r="J437" s="45">
        <f t="shared" si="73"/>
        <v>10</v>
      </c>
      <c r="K437" s="36">
        <f t="shared" si="74"/>
        <v>47.2937037037037</v>
      </c>
      <c r="L437" s="66">
        <v>80.28169014084507</v>
      </c>
      <c r="M437" s="67">
        <v>92.20779220779221</v>
      </c>
      <c r="N437" s="92">
        <f t="shared" si="75"/>
        <v>84.00859703676605</v>
      </c>
      <c r="O437" s="68">
        <v>85.07587138297448</v>
      </c>
      <c r="P437" s="59">
        <v>97.243318</v>
      </c>
      <c r="Q437" s="69">
        <v>90.72821329088738</v>
      </c>
      <c r="R437" s="70" t="s">
        <v>1</v>
      </c>
      <c r="S437" s="44">
        <f t="shared" si="76"/>
        <v>90.95891601573024</v>
      </c>
      <c r="T437" s="66">
        <v>86.25</v>
      </c>
      <c r="U437" s="59">
        <v>28.75</v>
      </c>
      <c r="V437" s="59">
        <v>100</v>
      </c>
      <c r="W437" s="92">
        <f t="shared" si="77"/>
        <v>77.03125</v>
      </c>
      <c r="X437" s="103">
        <f t="shared" si="78"/>
        <v>85.39325522099853</v>
      </c>
      <c r="Y437" s="52">
        <v>66.80833333333334</v>
      </c>
      <c r="Z437" s="44">
        <f t="shared" si="79"/>
        <v>66.80833333333334</v>
      </c>
      <c r="AA437" s="87">
        <v>69.72820993439557</v>
      </c>
      <c r="AB437" s="93">
        <f t="shared" si="80"/>
        <v>69.72820993439557</v>
      </c>
      <c r="AC437" s="90">
        <v>84.21052631578947</v>
      </c>
      <c r="AD437" s="82">
        <v>100</v>
      </c>
      <c r="AE437" s="94">
        <f t="shared" si="81"/>
        <v>89.06882591093117</v>
      </c>
      <c r="AF437" s="37">
        <f t="shared" si="82"/>
        <v>74.69996565629164</v>
      </c>
      <c r="AG437" s="38">
        <f t="shared" si="83"/>
        <v>73.49602909165681</v>
      </c>
    </row>
    <row r="438" spans="1:33" ht="15">
      <c r="A438" s="17">
        <v>437</v>
      </c>
      <c r="B438" s="18">
        <v>76403</v>
      </c>
      <c r="C438" s="19" t="s">
        <v>75</v>
      </c>
      <c r="D438" s="19" t="s">
        <v>439</v>
      </c>
      <c r="E438" s="20">
        <v>6</v>
      </c>
      <c r="F438" s="50">
        <v>66.85</v>
      </c>
      <c r="G438" s="51">
        <v>94.1488603988604</v>
      </c>
      <c r="H438" s="44">
        <f t="shared" si="72"/>
        <v>75.94962013295347</v>
      </c>
      <c r="I438" s="53">
        <v>16</v>
      </c>
      <c r="J438" s="45">
        <f t="shared" si="73"/>
        <v>16</v>
      </c>
      <c r="K438" s="36">
        <f t="shared" si="74"/>
        <v>51.96977207977208</v>
      </c>
      <c r="L438" s="66">
        <v>64.24870466321244</v>
      </c>
      <c r="M438" s="67">
        <v>96.63461538461539</v>
      </c>
      <c r="N438" s="92">
        <f t="shared" si="75"/>
        <v>74.36930176365085</v>
      </c>
      <c r="O438" s="68">
        <v>95.3314393939394</v>
      </c>
      <c r="P438" s="59">
        <v>99.45802714999999</v>
      </c>
      <c r="Q438" s="69">
        <v>98.717478930011</v>
      </c>
      <c r="R438" s="70" t="s">
        <v>1</v>
      </c>
      <c r="S438" s="44">
        <f t="shared" si="76"/>
        <v>97.77450121100972</v>
      </c>
      <c r="T438" s="66">
        <v>100</v>
      </c>
      <c r="U438" s="59">
        <v>50</v>
      </c>
      <c r="V438" s="59">
        <v>100</v>
      </c>
      <c r="W438" s="92">
        <f t="shared" si="77"/>
        <v>87.5</v>
      </c>
      <c r="X438" s="103">
        <f t="shared" si="78"/>
        <v>86.35752118986423</v>
      </c>
      <c r="Y438" s="52">
        <v>66.83770833333334</v>
      </c>
      <c r="Z438" s="44">
        <f t="shared" si="79"/>
        <v>66.83770833333334</v>
      </c>
      <c r="AA438" s="87">
        <v>65.41705716963456</v>
      </c>
      <c r="AB438" s="93">
        <f t="shared" si="80"/>
        <v>65.41705716963456</v>
      </c>
      <c r="AC438" s="90">
        <v>73.68421052631578</v>
      </c>
      <c r="AD438" s="82">
        <v>100</v>
      </c>
      <c r="AE438" s="94">
        <f t="shared" si="81"/>
        <v>81.78137651821862</v>
      </c>
      <c r="AF438" s="37">
        <f t="shared" si="82"/>
        <v>71.37475398158882</v>
      </c>
      <c r="AG438" s="38">
        <f t="shared" si="83"/>
        <v>73.48686448453564</v>
      </c>
    </row>
    <row r="439" spans="1:33" ht="15">
      <c r="A439" s="17">
        <v>438</v>
      </c>
      <c r="B439" s="18">
        <v>68217</v>
      </c>
      <c r="C439" s="19" t="s">
        <v>43</v>
      </c>
      <c r="D439" s="19" t="s">
        <v>437</v>
      </c>
      <c r="E439" s="20">
        <v>6</v>
      </c>
      <c r="F439" s="50">
        <v>63.7</v>
      </c>
      <c r="G439" s="51">
        <v>90.740231990232</v>
      </c>
      <c r="H439" s="44">
        <f t="shared" si="72"/>
        <v>72.71341066341067</v>
      </c>
      <c r="I439" s="53">
        <v>11</v>
      </c>
      <c r="J439" s="45">
        <f t="shared" si="73"/>
        <v>11</v>
      </c>
      <c r="K439" s="36">
        <f t="shared" si="74"/>
        <v>48.0280463980464</v>
      </c>
      <c r="L439" s="66">
        <v>82.14285714285714</v>
      </c>
      <c r="M439" s="67">
        <v>99.28057553956835</v>
      </c>
      <c r="N439" s="92">
        <f t="shared" si="75"/>
        <v>87.4983941418294</v>
      </c>
      <c r="O439" s="68">
        <v>78.54512449202716</v>
      </c>
      <c r="P439" s="59">
        <v>95.16519945</v>
      </c>
      <c r="Q439" s="69">
        <v>99.06223358908781</v>
      </c>
      <c r="R439" s="70">
        <v>100</v>
      </c>
      <c r="S439" s="44">
        <f t="shared" si="76"/>
        <v>93.19313938277875</v>
      </c>
      <c r="T439" s="66">
        <v>100</v>
      </c>
      <c r="U439" s="59">
        <v>65</v>
      </c>
      <c r="V439" s="59">
        <v>100</v>
      </c>
      <c r="W439" s="92">
        <f t="shared" si="77"/>
        <v>91.25</v>
      </c>
      <c r="X439" s="103">
        <f t="shared" si="78"/>
        <v>90.52661340984326</v>
      </c>
      <c r="Y439" s="52">
        <v>83.44681155795651</v>
      </c>
      <c r="Z439" s="44">
        <f t="shared" si="79"/>
        <v>83.44681155795651</v>
      </c>
      <c r="AA439" s="87">
        <v>59.13776944704786</v>
      </c>
      <c r="AB439" s="93">
        <f t="shared" si="80"/>
        <v>59.13776944704786</v>
      </c>
      <c r="AC439" s="90">
        <v>36.84210526315789</v>
      </c>
      <c r="AD439" s="82">
        <v>100</v>
      </c>
      <c r="AE439" s="94">
        <f t="shared" si="81"/>
        <v>56.2753036437247</v>
      </c>
      <c r="AF439" s="37">
        <f t="shared" si="82"/>
        <v>69.14653701087673</v>
      </c>
      <c r="AG439" s="38">
        <f t="shared" si="83"/>
        <v>73.47486944789728</v>
      </c>
    </row>
    <row r="440" spans="1:33" ht="15">
      <c r="A440" s="17">
        <v>439</v>
      </c>
      <c r="B440" s="18">
        <v>52411</v>
      </c>
      <c r="C440" s="19" t="s">
        <v>34</v>
      </c>
      <c r="D440" s="19" t="s">
        <v>436</v>
      </c>
      <c r="E440" s="20">
        <v>6</v>
      </c>
      <c r="F440" s="50">
        <v>53.85</v>
      </c>
      <c r="G440" s="51">
        <v>0</v>
      </c>
      <c r="H440" s="44">
        <f t="shared" si="72"/>
        <v>35.9</v>
      </c>
      <c r="I440" s="53">
        <v>21.000000000000004</v>
      </c>
      <c r="J440" s="45">
        <f t="shared" si="73"/>
        <v>21.000000000000004</v>
      </c>
      <c r="K440" s="36">
        <f t="shared" si="74"/>
        <v>29.94</v>
      </c>
      <c r="L440" s="66">
        <v>92.44604316546763</v>
      </c>
      <c r="M440" s="67">
        <v>100</v>
      </c>
      <c r="N440" s="92">
        <f t="shared" si="75"/>
        <v>94.806654676259</v>
      </c>
      <c r="O440" s="68">
        <v>82.97882264794029</v>
      </c>
      <c r="P440" s="59">
        <v>98.36220155</v>
      </c>
      <c r="Q440" s="69">
        <v>90.50328227571116</v>
      </c>
      <c r="R440" s="70">
        <v>100</v>
      </c>
      <c r="S440" s="44">
        <f t="shared" si="76"/>
        <v>92.96107661841286</v>
      </c>
      <c r="T440" s="66">
        <v>91.25</v>
      </c>
      <c r="U440" s="59">
        <v>20</v>
      </c>
      <c r="V440" s="59">
        <v>100</v>
      </c>
      <c r="W440" s="92">
        <f t="shared" si="77"/>
        <v>76.71875</v>
      </c>
      <c r="X440" s="103">
        <f t="shared" si="78"/>
        <v>90.45084251786875</v>
      </c>
      <c r="Y440" s="52">
        <v>83.40416666666667</v>
      </c>
      <c r="Z440" s="44">
        <f t="shared" si="79"/>
        <v>83.40416666666667</v>
      </c>
      <c r="AA440" s="87">
        <v>78.53795688847238</v>
      </c>
      <c r="AB440" s="93">
        <f t="shared" si="80"/>
        <v>78.53795688847238</v>
      </c>
      <c r="AC440" s="90">
        <v>57.89473684210527</v>
      </c>
      <c r="AD440" s="82">
        <v>100</v>
      </c>
      <c r="AE440" s="94">
        <f t="shared" si="81"/>
        <v>70.8502024291498</v>
      </c>
      <c r="AF440" s="37">
        <f t="shared" si="82"/>
        <v>78.22923108937997</v>
      </c>
      <c r="AG440" s="38">
        <f t="shared" si="83"/>
        <v>73.46002944289948</v>
      </c>
    </row>
    <row r="441" spans="1:33" ht="15">
      <c r="A441" s="17">
        <v>440</v>
      </c>
      <c r="B441" s="18">
        <v>23807</v>
      </c>
      <c r="C441" s="19" t="s">
        <v>121</v>
      </c>
      <c r="D441" s="19" t="s">
        <v>489</v>
      </c>
      <c r="E441" s="20">
        <v>6</v>
      </c>
      <c r="F441" s="50">
        <v>67</v>
      </c>
      <c r="G441" s="51">
        <v>80.16992266992267</v>
      </c>
      <c r="H441" s="44">
        <f t="shared" si="72"/>
        <v>71.38997422330755</v>
      </c>
      <c r="I441" s="53">
        <v>5</v>
      </c>
      <c r="J441" s="45">
        <f t="shared" si="73"/>
        <v>5</v>
      </c>
      <c r="K441" s="36">
        <f t="shared" si="74"/>
        <v>44.83398453398453</v>
      </c>
      <c r="L441" s="66">
        <v>33.80281690140845</v>
      </c>
      <c r="M441" s="67">
        <v>100</v>
      </c>
      <c r="N441" s="92">
        <f t="shared" si="75"/>
        <v>54.489436619718305</v>
      </c>
      <c r="O441" s="68">
        <v>98.84758967700049</v>
      </c>
      <c r="P441" s="59">
        <v>76.13286145</v>
      </c>
      <c r="Q441" s="69">
        <v>89.54817637452368</v>
      </c>
      <c r="R441" s="70">
        <v>100</v>
      </c>
      <c r="S441" s="44">
        <f t="shared" si="76"/>
        <v>91.13215687538104</v>
      </c>
      <c r="T441" s="66">
        <v>67.63888888888889</v>
      </c>
      <c r="U441" s="59">
        <v>78.68421052631578</v>
      </c>
      <c r="V441" s="59">
        <v>100</v>
      </c>
      <c r="W441" s="92">
        <f t="shared" si="77"/>
        <v>82.53563596491227</v>
      </c>
      <c r="X441" s="103">
        <f t="shared" si="78"/>
        <v>74.7557645910222</v>
      </c>
      <c r="Y441" s="52">
        <v>83.46875</v>
      </c>
      <c r="Z441" s="44">
        <f t="shared" si="79"/>
        <v>83.46875</v>
      </c>
      <c r="AA441" s="87">
        <v>83.31771321462053</v>
      </c>
      <c r="AB441" s="93">
        <f t="shared" si="80"/>
        <v>83.31771321462053</v>
      </c>
      <c r="AC441" s="90">
        <v>89.47368421052632</v>
      </c>
      <c r="AD441" s="82">
        <v>100</v>
      </c>
      <c r="AE441" s="94">
        <f t="shared" si="81"/>
        <v>92.71255060728745</v>
      </c>
      <c r="AF441" s="37">
        <f t="shared" si="82"/>
        <v>86.43900192065804</v>
      </c>
      <c r="AG441" s="38">
        <f t="shared" si="83"/>
        <v>73.44470351146902</v>
      </c>
    </row>
    <row r="442" spans="1:33" ht="15">
      <c r="A442" s="17">
        <v>441</v>
      </c>
      <c r="B442" s="18">
        <v>50350</v>
      </c>
      <c r="C442" s="19" t="s">
        <v>9</v>
      </c>
      <c r="D442" s="19" t="s">
        <v>446</v>
      </c>
      <c r="E442" s="20">
        <v>6</v>
      </c>
      <c r="F442" s="50">
        <v>51.6</v>
      </c>
      <c r="G442" s="51">
        <v>88.99216524216526</v>
      </c>
      <c r="H442" s="44">
        <f t="shared" si="72"/>
        <v>64.06405508072174</v>
      </c>
      <c r="I442" s="53">
        <v>41</v>
      </c>
      <c r="J442" s="45">
        <f t="shared" si="73"/>
        <v>41</v>
      </c>
      <c r="K442" s="36">
        <f t="shared" si="74"/>
        <v>54.838433048433046</v>
      </c>
      <c r="L442" s="66">
        <v>77.84810126582279</v>
      </c>
      <c r="M442" s="67">
        <v>100</v>
      </c>
      <c r="N442" s="92">
        <f t="shared" si="75"/>
        <v>84.77056962025317</v>
      </c>
      <c r="O442" s="68">
        <v>98.44708014779783</v>
      </c>
      <c r="P442" s="59">
        <v>88.98280079999999</v>
      </c>
      <c r="Q442" s="69">
        <v>86.47331786542924</v>
      </c>
      <c r="R442" s="70" t="s">
        <v>1</v>
      </c>
      <c r="S442" s="44">
        <f t="shared" si="76"/>
        <v>91.24400310465627</v>
      </c>
      <c r="T442" s="66">
        <v>99.30555555555554</v>
      </c>
      <c r="U442" s="59">
        <v>40</v>
      </c>
      <c r="V442" s="59">
        <v>90</v>
      </c>
      <c r="W442" s="92">
        <f t="shared" si="77"/>
        <v>80.98958333333333</v>
      </c>
      <c r="X442" s="103">
        <f t="shared" si="78"/>
        <v>86.60374575663046</v>
      </c>
      <c r="Y442" s="52">
        <v>83.41770833333334</v>
      </c>
      <c r="Z442" s="44">
        <f t="shared" si="79"/>
        <v>83.41770833333334</v>
      </c>
      <c r="AA442" s="87">
        <v>58.481724461105934</v>
      </c>
      <c r="AB442" s="93">
        <f t="shared" si="80"/>
        <v>58.481724461105934</v>
      </c>
      <c r="AC442" s="90">
        <v>39.473684210526315</v>
      </c>
      <c r="AD442" s="82">
        <v>100</v>
      </c>
      <c r="AE442" s="94">
        <f t="shared" si="81"/>
        <v>58.097165991902834</v>
      </c>
      <c r="AF442" s="37">
        <f t="shared" si="82"/>
        <v>69.57793570111726</v>
      </c>
      <c r="AG442" s="38">
        <f t="shared" si="83"/>
        <v>73.4403591927857</v>
      </c>
    </row>
    <row r="443" spans="1:33" ht="15">
      <c r="A443" s="17">
        <v>442</v>
      </c>
      <c r="B443" s="18">
        <v>15808</v>
      </c>
      <c r="C443" s="19" t="s">
        <v>19</v>
      </c>
      <c r="D443" s="19" t="s">
        <v>438</v>
      </c>
      <c r="E443" s="20">
        <v>6</v>
      </c>
      <c r="F443" s="50">
        <v>77.75</v>
      </c>
      <c r="G443" s="51">
        <v>85.50671550671551</v>
      </c>
      <c r="H443" s="44">
        <f t="shared" si="72"/>
        <v>80.33557183557183</v>
      </c>
      <c r="I443" s="53">
        <v>0</v>
      </c>
      <c r="J443" s="45">
        <f t="shared" si="73"/>
        <v>0</v>
      </c>
      <c r="K443" s="36">
        <f t="shared" si="74"/>
        <v>48.20134310134309</v>
      </c>
      <c r="L443" s="66">
        <v>72</v>
      </c>
      <c r="M443" s="67">
        <v>64.28571428571428</v>
      </c>
      <c r="N443" s="92">
        <f t="shared" si="75"/>
        <v>69.58928571428571</v>
      </c>
      <c r="O443" s="68">
        <v>78.09394552815606</v>
      </c>
      <c r="P443" s="59">
        <v>95.08830574999999</v>
      </c>
      <c r="Q443" s="69">
        <v>86.78955453149003</v>
      </c>
      <c r="R443" s="70" t="s">
        <v>1</v>
      </c>
      <c r="S443" s="44">
        <f t="shared" si="76"/>
        <v>86.60310781033834</v>
      </c>
      <c r="T443" s="66">
        <v>97.22222222222221</v>
      </c>
      <c r="U443" s="59">
        <v>65</v>
      </c>
      <c r="V443" s="59">
        <v>100</v>
      </c>
      <c r="W443" s="92">
        <f t="shared" si="77"/>
        <v>90.20833333333333</v>
      </c>
      <c r="X443" s="103">
        <f t="shared" si="78"/>
        <v>80.51862407651629</v>
      </c>
      <c r="Y443" s="52">
        <v>83.49062500000001</v>
      </c>
      <c r="Z443" s="44">
        <f t="shared" si="79"/>
        <v>83.49062500000001</v>
      </c>
      <c r="AA443" s="87">
        <v>60.44985941893166</v>
      </c>
      <c r="AB443" s="93">
        <f t="shared" si="80"/>
        <v>60.44985941893166</v>
      </c>
      <c r="AC443" s="90">
        <v>78.94736842105263</v>
      </c>
      <c r="AD443" s="82">
        <v>100</v>
      </c>
      <c r="AE443" s="94">
        <f t="shared" si="81"/>
        <v>85.4251012145749</v>
      </c>
      <c r="AF443" s="37">
        <f t="shared" si="82"/>
        <v>78.93515751399647</v>
      </c>
      <c r="AG443" s="38">
        <f t="shared" si="83"/>
        <v>73.42178125647374</v>
      </c>
    </row>
    <row r="444" spans="1:33" ht="15">
      <c r="A444" s="17">
        <v>443</v>
      </c>
      <c r="B444" s="18">
        <v>18610</v>
      </c>
      <c r="C444" s="19" t="s">
        <v>205</v>
      </c>
      <c r="D444" s="19" t="s">
        <v>469</v>
      </c>
      <c r="E444" s="20">
        <v>6</v>
      </c>
      <c r="F444" s="50">
        <v>54.2</v>
      </c>
      <c r="G444" s="51">
        <v>82.75844525844526</v>
      </c>
      <c r="H444" s="44">
        <f t="shared" si="72"/>
        <v>63.719481752815085</v>
      </c>
      <c r="I444" s="53">
        <v>16</v>
      </c>
      <c r="J444" s="45">
        <f t="shared" si="73"/>
        <v>16</v>
      </c>
      <c r="K444" s="36">
        <f t="shared" si="74"/>
        <v>44.63168905168905</v>
      </c>
      <c r="L444" s="66">
        <v>90.7514450867052</v>
      </c>
      <c r="M444" s="67">
        <v>98.85057471264368</v>
      </c>
      <c r="N444" s="92">
        <f t="shared" si="75"/>
        <v>93.28242309481098</v>
      </c>
      <c r="O444" s="68">
        <v>97.662267146337</v>
      </c>
      <c r="P444" s="59">
        <v>91.17498814999999</v>
      </c>
      <c r="Q444" s="69">
        <v>92.2009253139458</v>
      </c>
      <c r="R444" s="70" t="s">
        <v>1</v>
      </c>
      <c r="S444" s="44">
        <f t="shared" si="76"/>
        <v>93.62084391580045</v>
      </c>
      <c r="T444" s="66">
        <v>95.55555555555556</v>
      </c>
      <c r="U444" s="59">
        <v>62</v>
      </c>
      <c r="V444" s="59">
        <v>100</v>
      </c>
      <c r="W444" s="92">
        <f t="shared" si="77"/>
        <v>88.83333333333334</v>
      </c>
      <c r="X444" s="103">
        <f t="shared" si="78"/>
        <v>92.52797347091125</v>
      </c>
      <c r="Y444" s="52">
        <v>66.91884920634921</v>
      </c>
      <c r="Z444" s="44">
        <f t="shared" si="79"/>
        <v>66.91884920634921</v>
      </c>
      <c r="AA444" s="87">
        <v>58.575445173383365</v>
      </c>
      <c r="AB444" s="93">
        <f t="shared" si="80"/>
        <v>58.575445173383365</v>
      </c>
      <c r="AC444" s="90">
        <v>68.42105263157895</v>
      </c>
      <c r="AD444" s="82">
        <v>100</v>
      </c>
      <c r="AE444" s="94">
        <f t="shared" si="81"/>
        <v>78.13765182186235</v>
      </c>
      <c r="AF444" s="37">
        <f t="shared" si="82"/>
        <v>68.68769414897366</v>
      </c>
      <c r="AG444" s="38">
        <f t="shared" si="83"/>
        <v>73.41260485829179</v>
      </c>
    </row>
    <row r="445" spans="1:33" ht="15">
      <c r="A445" s="17">
        <v>444</v>
      </c>
      <c r="B445" s="18">
        <v>63594</v>
      </c>
      <c r="C445" s="19" t="s">
        <v>39</v>
      </c>
      <c r="D445" s="19" t="s">
        <v>440</v>
      </c>
      <c r="E445" s="20">
        <v>6</v>
      </c>
      <c r="F445" s="50">
        <v>60.85</v>
      </c>
      <c r="G445" s="51">
        <v>85.03663003663003</v>
      </c>
      <c r="H445" s="44">
        <f t="shared" si="72"/>
        <v>68.91221001221001</v>
      </c>
      <c r="I445" s="53">
        <v>20</v>
      </c>
      <c r="J445" s="45">
        <f t="shared" si="73"/>
        <v>20</v>
      </c>
      <c r="K445" s="36">
        <f t="shared" si="74"/>
        <v>49.347326007326004</v>
      </c>
      <c r="L445" s="66">
        <v>91.22257053291536</v>
      </c>
      <c r="M445" s="67">
        <v>97.96511627906976</v>
      </c>
      <c r="N445" s="92">
        <f t="shared" si="75"/>
        <v>93.32961607858861</v>
      </c>
      <c r="O445" s="68">
        <v>98.16975306664048</v>
      </c>
      <c r="P445" s="59">
        <v>99.06524825</v>
      </c>
      <c r="Q445" s="69">
        <v>96.8333088989884</v>
      </c>
      <c r="R445" s="70" t="s">
        <v>1</v>
      </c>
      <c r="S445" s="44">
        <f t="shared" si="76"/>
        <v>97.96150584058137</v>
      </c>
      <c r="T445" s="66">
        <v>97.91666666666666</v>
      </c>
      <c r="U445" s="59">
        <v>65</v>
      </c>
      <c r="V445" s="59">
        <v>100</v>
      </c>
      <c r="W445" s="92">
        <f t="shared" si="77"/>
        <v>90.46875</v>
      </c>
      <c r="X445" s="103">
        <f t="shared" si="78"/>
        <v>94.610198767668</v>
      </c>
      <c r="Y445" s="52">
        <v>83.42604166666666</v>
      </c>
      <c r="Z445" s="44">
        <f t="shared" si="79"/>
        <v>83.42604166666666</v>
      </c>
      <c r="AA445" s="87">
        <v>52.85848172446117</v>
      </c>
      <c r="AB445" s="93">
        <f t="shared" si="80"/>
        <v>52.85848172446117</v>
      </c>
      <c r="AC445" s="90">
        <v>21.052631578947366</v>
      </c>
      <c r="AD445" s="82">
        <v>100</v>
      </c>
      <c r="AE445" s="94">
        <f t="shared" si="81"/>
        <v>45.34412955465587</v>
      </c>
      <c r="AF445" s="37">
        <f t="shared" si="82"/>
        <v>64.17171924326692</v>
      </c>
      <c r="AG445" s="38">
        <f t="shared" si="83"/>
        <v>73.38223240583918</v>
      </c>
    </row>
    <row r="446" spans="1:33" ht="15">
      <c r="A446" s="17">
        <v>445</v>
      </c>
      <c r="B446" s="18">
        <v>5036</v>
      </c>
      <c r="C446" s="19" t="s">
        <v>6</v>
      </c>
      <c r="D446" s="19" t="s">
        <v>464</v>
      </c>
      <c r="E446" s="20">
        <v>6</v>
      </c>
      <c r="F446" s="50">
        <v>73.45</v>
      </c>
      <c r="G446" s="51">
        <v>76.74247049247049</v>
      </c>
      <c r="H446" s="44">
        <f t="shared" si="72"/>
        <v>74.54749016415683</v>
      </c>
      <c r="I446" s="53">
        <v>16</v>
      </c>
      <c r="J446" s="45">
        <f t="shared" si="73"/>
        <v>16</v>
      </c>
      <c r="K446" s="36">
        <f t="shared" si="74"/>
        <v>51.128494098494095</v>
      </c>
      <c r="L446" s="66">
        <v>86.03351955307262</v>
      </c>
      <c r="M446" s="67">
        <v>99.49238578680203</v>
      </c>
      <c r="N446" s="92">
        <f t="shared" si="75"/>
        <v>90.23941525111306</v>
      </c>
      <c r="O446" s="68">
        <v>58.59715885235146</v>
      </c>
      <c r="P446" s="59">
        <v>97.3311825</v>
      </c>
      <c r="Q446" s="69">
        <v>97.95275590551181</v>
      </c>
      <c r="R446" s="70">
        <v>100</v>
      </c>
      <c r="S446" s="44">
        <f t="shared" si="76"/>
        <v>88.47027431446581</v>
      </c>
      <c r="T446" s="66">
        <v>97.91666666666666</v>
      </c>
      <c r="U446" s="59">
        <v>85</v>
      </c>
      <c r="V446" s="59">
        <v>100</v>
      </c>
      <c r="W446" s="92">
        <f t="shared" si="77"/>
        <v>95.46875</v>
      </c>
      <c r="X446" s="103">
        <f t="shared" si="78"/>
        <v>90.57762582623155</v>
      </c>
      <c r="Y446" s="52">
        <v>66.84428571428572</v>
      </c>
      <c r="Z446" s="44">
        <f t="shared" si="79"/>
        <v>66.84428571428572</v>
      </c>
      <c r="AA446" s="87">
        <v>52.5773195876289</v>
      </c>
      <c r="AB446" s="93">
        <f t="shared" si="80"/>
        <v>52.5773195876289</v>
      </c>
      <c r="AC446" s="90">
        <v>68.42105263157895</v>
      </c>
      <c r="AD446" s="82">
        <v>100</v>
      </c>
      <c r="AE446" s="94">
        <f t="shared" si="81"/>
        <v>78.13765182186235</v>
      </c>
      <c r="AF446" s="37">
        <f t="shared" si="82"/>
        <v>67.30456232075034</v>
      </c>
      <c r="AG446" s="38">
        <f t="shared" si="83"/>
        <v>73.37857407849158</v>
      </c>
    </row>
    <row r="447" spans="1:33" ht="15">
      <c r="A447" s="17">
        <v>446</v>
      </c>
      <c r="B447" s="18">
        <v>15550</v>
      </c>
      <c r="C447" s="19" t="s">
        <v>19</v>
      </c>
      <c r="D447" s="19" t="s">
        <v>468</v>
      </c>
      <c r="E447" s="20">
        <v>6</v>
      </c>
      <c r="F447" s="50">
        <v>58.15</v>
      </c>
      <c r="G447" s="51">
        <v>75.9335571835572</v>
      </c>
      <c r="H447" s="44">
        <f t="shared" si="72"/>
        <v>64.07785239451906</v>
      </c>
      <c r="I447" s="53">
        <v>0</v>
      </c>
      <c r="J447" s="45">
        <f t="shared" si="73"/>
        <v>0</v>
      </c>
      <c r="K447" s="36">
        <f t="shared" si="74"/>
        <v>38.44671143671143</v>
      </c>
      <c r="L447" s="66">
        <v>91.66666666666666</v>
      </c>
      <c r="M447" s="67">
        <v>77.92207792207793</v>
      </c>
      <c r="N447" s="92">
        <f t="shared" si="75"/>
        <v>87.37148268398269</v>
      </c>
      <c r="O447" s="68">
        <v>52.69739388459678</v>
      </c>
      <c r="P447" s="59">
        <v>99.79884064999999</v>
      </c>
      <c r="Q447" s="69">
        <v>97.09443099273608</v>
      </c>
      <c r="R447" s="70" t="s">
        <v>1</v>
      </c>
      <c r="S447" s="44">
        <f t="shared" si="76"/>
        <v>83.14489045379275</v>
      </c>
      <c r="T447" s="66">
        <v>97.22222222222221</v>
      </c>
      <c r="U447" s="59">
        <v>60.71428571428571</v>
      </c>
      <c r="V447" s="59">
        <v>100</v>
      </c>
      <c r="W447" s="92">
        <f t="shared" si="77"/>
        <v>89.13690476190476</v>
      </c>
      <c r="X447" s="103">
        <f t="shared" si="78"/>
        <v>86.03393020749114</v>
      </c>
      <c r="Y447" s="52">
        <v>83.425</v>
      </c>
      <c r="Z447" s="44">
        <f t="shared" si="79"/>
        <v>83.425</v>
      </c>
      <c r="AA447" s="87">
        <v>57.16963448922219</v>
      </c>
      <c r="AB447" s="93">
        <f t="shared" si="80"/>
        <v>57.16963448922219</v>
      </c>
      <c r="AC447" s="90">
        <v>78.94736842105263</v>
      </c>
      <c r="AD447" s="82">
        <v>100</v>
      </c>
      <c r="AE447" s="94">
        <f t="shared" si="81"/>
        <v>85.4251012145749</v>
      </c>
      <c r="AF447" s="37">
        <f t="shared" si="82"/>
        <v>78.16757565481183</v>
      </c>
      <c r="AG447" s="38">
        <f t="shared" si="83"/>
        <v>73.36994463226347</v>
      </c>
    </row>
    <row r="448" spans="1:33" ht="15">
      <c r="A448" s="17">
        <v>447</v>
      </c>
      <c r="B448" s="18">
        <v>85162</v>
      </c>
      <c r="C448" s="19" t="s">
        <v>13</v>
      </c>
      <c r="D448" s="19" t="s">
        <v>429</v>
      </c>
      <c r="E448" s="20">
        <v>6</v>
      </c>
      <c r="F448" s="50">
        <v>87.3</v>
      </c>
      <c r="G448" s="51">
        <v>90.14804639804639</v>
      </c>
      <c r="H448" s="44">
        <f t="shared" si="72"/>
        <v>88.2493487993488</v>
      </c>
      <c r="I448" s="53">
        <v>0</v>
      </c>
      <c r="J448" s="45">
        <f t="shared" si="73"/>
        <v>0</v>
      </c>
      <c r="K448" s="36">
        <f t="shared" si="74"/>
        <v>52.94960927960928</v>
      </c>
      <c r="L448" s="66">
        <v>60.266666666666666</v>
      </c>
      <c r="M448" s="67">
        <v>88.01169590643275</v>
      </c>
      <c r="N448" s="92">
        <f t="shared" si="75"/>
        <v>68.93698830409356</v>
      </c>
      <c r="O448" s="68">
        <v>97.5233004385965</v>
      </c>
      <c r="P448" s="59">
        <v>97.12536865000001</v>
      </c>
      <c r="Q448" s="69">
        <v>98.6926550986451</v>
      </c>
      <c r="R448" s="70" t="s">
        <v>1</v>
      </c>
      <c r="S448" s="44">
        <f t="shared" si="76"/>
        <v>97.71932861987486</v>
      </c>
      <c r="T448" s="66">
        <v>100</v>
      </c>
      <c r="U448" s="67">
        <v>85</v>
      </c>
      <c r="V448" s="59">
        <v>100</v>
      </c>
      <c r="W448" s="92">
        <f t="shared" si="77"/>
        <v>96.25</v>
      </c>
      <c r="X448" s="103">
        <f t="shared" si="78"/>
        <v>85.91252676958737</v>
      </c>
      <c r="Y448" s="52">
        <v>66.86180555555556</v>
      </c>
      <c r="Z448" s="44">
        <f t="shared" si="79"/>
        <v>66.86180555555556</v>
      </c>
      <c r="AA448" s="87">
        <v>69.07216494845375</v>
      </c>
      <c r="AB448" s="93">
        <f t="shared" si="80"/>
        <v>69.07216494845375</v>
      </c>
      <c r="AC448" s="90">
        <v>68.42105263157895</v>
      </c>
      <c r="AD448" s="82">
        <v>100</v>
      </c>
      <c r="AE448" s="94">
        <f t="shared" si="81"/>
        <v>78.13765182186235</v>
      </c>
      <c r="AF448" s="37">
        <f t="shared" si="82"/>
        <v>71.02378645550736</v>
      </c>
      <c r="AG448" s="38">
        <f t="shared" si="83"/>
        <v>73.36444714595976</v>
      </c>
    </row>
    <row r="449" spans="1:33" ht="15">
      <c r="A449" s="17">
        <v>448</v>
      </c>
      <c r="B449" s="18">
        <v>17272</v>
      </c>
      <c r="C449" s="19" t="s">
        <v>47</v>
      </c>
      <c r="D449" s="19" t="s">
        <v>447</v>
      </c>
      <c r="E449" s="20">
        <v>6</v>
      </c>
      <c r="F449" s="50">
        <v>78.6</v>
      </c>
      <c r="G449" s="51">
        <v>80</v>
      </c>
      <c r="H449" s="44">
        <f t="shared" si="72"/>
        <v>79.06666666666666</v>
      </c>
      <c r="I449" s="53">
        <v>16</v>
      </c>
      <c r="J449" s="45">
        <f t="shared" si="73"/>
        <v>16</v>
      </c>
      <c r="K449" s="36">
        <f t="shared" si="74"/>
        <v>53.839999999999996</v>
      </c>
      <c r="L449" s="66">
        <v>17.600000000000005</v>
      </c>
      <c r="M449" s="67">
        <v>43.442622950819676</v>
      </c>
      <c r="N449" s="92">
        <f t="shared" si="75"/>
        <v>25.67581967213115</v>
      </c>
      <c r="O449" s="68">
        <v>85.29780036798931</v>
      </c>
      <c r="P449" s="59">
        <v>91.4305123</v>
      </c>
      <c r="Q449" s="69">
        <v>96.04875998318622</v>
      </c>
      <c r="R449" s="70">
        <v>100</v>
      </c>
      <c r="S449" s="44">
        <f t="shared" si="76"/>
        <v>93.19426816279389</v>
      </c>
      <c r="T449" s="66">
        <v>100</v>
      </c>
      <c r="U449" s="59">
        <v>65</v>
      </c>
      <c r="V449" s="59">
        <v>100</v>
      </c>
      <c r="W449" s="92">
        <f t="shared" si="77"/>
        <v>91.25</v>
      </c>
      <c r="X449" s="103">
        <f t="shared" si="78"/>
        <v>65.79803513397002</v>
      </c>
      <c r="Y449" s="52">
        <v>100</v>
      </c>
      <c r="Z449" s="44">
        <f t="shared" si="79"/>
        <v>100</v>
      </c>
      <c r="AA449" s="87">
        <v>76.66354264292417</v>
      </c>
      <c r="AB449" s="93">
        <f t="shared" si="80"/>
        <v>76.66354264292417</v>
      </c>
      <c r="AC449" s="90">
        <v>81.57894736842105</v>
      </c>
      <c r="AD449" s="82">
        <v>100</v>
      </c>
      <c r="AE449" s="94">
        <f t="shared" si="81"/>
        <v>87.24696356275304</v>
      </c>
      <c r="AF449" s="37">
        <f t="shared" si="82"/>
        <v>90.60456025255269</v>
      </c>
      <c r="AG449" s="38">
        <f t="shared" si="83"/>
        <v>73.3290381546091</v>
      </c>
    </row>
    <row r="450" spans="1:33" ht="15">
      <c r="A450" s="17">
        <v>449</v>
      </c>
      <c r="B450" s="18">
        <v>50325</v>
      </c>
      <c r="C450" s="19" t="s">
        <v>9</v>
      </c>
      <c r="D450" s="19" t="s">
        <v>448</v>
      </c>
      <c r="E450" s="20">
        <v>6</v>
      </c>
      <c r="F450" s="50">
        <v>0</v>
      </c>
      <c r="G450" s="51">
        <v>87.83882783882783</v>
      </c>
      <c r="H450" s="44">
        <f aca="true" t="shared" si="84" ref="H450:H513">(F450*(8/12))+(G450*(4/12))</f>
        <v>29.279609279609275</v>
      </c>
      <c r="I450" s="53">
        <v>21.000000000000004</v>
      </c>
      <c r="J450" s="45">
        <f aca="true" t="shared" si="85" ref="J450:J513">I450</f>
        <v>21.000000000000004</v>
      </c>
      <c r="K450" s="36">
        <f aca="true" t="shared" si="86" ref="K450:K513">(H450*(12/20))+(J450*(8/20))</f>
        <v>25.967765567765568</v>
      </c>
      <c r="L450" s="66">
        <v>75.22935779816513</v>
      </c>
      <c r="M450" s="67">
        <v>94.87179487179486</v>
      </c>
      <c r="N450" s="92">
        <f aca="true" t="shared" si="87" ref="N450:N513">(L450*(11/16))+(M450*(5/16))</f>
        <v>81.36761938367442</v>
      </c>
      <c r="O450" s="68">
        <v>91.46101519789512</v>
      </c>
      <c r="P450" s="59">
        <v>86.19249235000001</v>
      </c>
      <c r="Q450" s="69">
        <v>84.8989898989899</v>
      </c>
      <c r="R450" s="70" t="s">
        <v>1</v>
      </c>
      <c r="S450" s="44">
        <f aca="true" t="shared" si="88" ref="S450:S513">IF((R450=("N/A")),((O450*(5.33/16))+(P450*(5.33/16))+(Q450*(5.33/16))),((O450*(4/16))+(P450*(4/16))+(Q450*(4/16))+(R450*(4/16))))</f>
        <v>87.46280071199357</v>
      </c>
      <c r="T450" s="66">
        <v>58.05555555555556</v>
      </c>
      <c r="U450" s="59">
        <v>20</v>
      </c>
      <c r="V450" s="59">
        <v>100</v>
      </c>
      <c r="W450" s="92">
        <f aca="true" t="shared" si="89" ref="W450:W513">(T450*(3/8))+(U450*(2/8))+(V450*(3/8))</f>
        <v>64.27083333333334</v>
      </c>
      <c r="X450" s="103">
        <f aca="true" t="shared" si="90" ref="X450:X513">(N450*(16/40))+(S450*(16/40))+(W450*(8/40))</f>
        <v>80.38633470493387</v>
      </c>
      <c r="Y450" s="52">
        <v>83.38437499999999</v>
      </c>
      <c r="Z450" s="44">
        <f aca="true" t="shared" si="91" ref="Z450:Z513">Y450</f>
        <v>83.38437499999999</v>
      </c>
      <c r="AA450" s="87">
        <v>93.62699156513598</v>
      </c>
      <c r="AB450" s="93">
        <f aca="true" t="shared" si="92" ref="AB450:AB513">AA450</f>
        <v>93.62699156513598</v>
      </c>
      <c r="AC450" s="90">
        <v>94.73684210526315</v>
      </c>
      <c r="AD450" s="82">
        <v>100</v>
      </c>
      <c r="AE450" s="94">
        <f aca="true" t="shared" si="93" ref="AE450:AE513">(AC450*(9/13))+(AD450*(4/13))</f>
        <v>96.35627530364373</v>
      </c>
      <c r="AF450" s="37">
        <f aca="true" t="shared" si="94" ref="AF450:AF513">(Z450*(18/40))+(AB450*(9/40))+(AE450*(13/40))</f>
        <v>89.90483132583981</v>
      </c>
      <c r="AG450" s="38">
        <f aca="true" t="shared" si="95" ref="AG450:AG513">(K450*(20/100))+(X450*(40/100))+(AF450*(40/100))</f>
        <v>73.31001952586259</v>
      </c>
    </row>
    <row r="451" spans="1:33" ht="15">
      <c r="A451" s="17">
        <v>450</v>
      </c>
      <c r="B451" s="18">
        <v>85230</v>
      </c>
      <c r="C451" s="19" t="s">
        <v>13</v>
      </c>
      <c r="D451" s="19" t="s">
        <v>471</v>
      </c>
      <c r="E451" s="20">
        <v>6</v>
      </c>
      <c r="F451" s="50">
        <v>71.35</v>
      </c>
      <c r="G451" s="51">
        <v>67.27411477411476</v>
      </c>
      <c r="H451" s="44">
        <f t="shared" si="84"/>
        <v>69.99137159137157</v>
      </c>
      <c r="I451" s="53">
        <v>10</v>
      </c>
      <c r="J451" s="45">
        <f t="shared" si="85"/>
        <v>10</v>
      </c>
      <c r="K451" s="36">
        <f t="shared" si="86"/>
        <v>45.99482295482294</v>
      </c>
      <c r="L451" s="66">
        <v>98.08510638297872</v>
      </c>
      <c r="M451" s="67">
        <v>95.31531531531532</v>
      </c>
      <c r="N451" s="92">
        <f t="shared" si="87"/>
        <v>97.21954667433391</v>
      </c>
      <c r="O451" s="68">
        <v>97.51343616438994</v>
      </c>
      <c r="P451" s="59">
        <v>96.84467649999999</v>
      </c>
      <c r="Q451" s="69">
        <v>97.82460910944936</v>
      </c>
      <c r="R451" s="70" t="s">
        <v>1</v>
      </c>
      <c r="S451" s="44">
        <f t="shared" si="88"/>
        <v>97.33336919091022</v>
      </c>
      <c r="T451" s="66">
        <v>97.91666666666666</v>
      </c>
      <c r="U451" s="59">
        <v>90</v>
      </c>
      <c r="V451" s="59">
        <v>100</v>
      </c>
      <c r="W451" s="92">
        <f t="shared" si="89"/>
        <v>96.71875</v>
      </c>
      <c r="X451" s="103">
        <f t="shared" si="90"/>
        <v>97.16491634609767</v>
      </c>
      <c r="Y451" s="52">
        <v>66.98199404761904</v>
      </c>
      <c r="Z451" s="44">
        <f t="shared" si="91"/>
        <v>66.98199404761904</v>
      </c>
      <c r="AA451" s="87">
        <v>67.85379568884731</v>
      </c>
      <c r="AB451" s="93">
        <f t="shared" si="92"/>
        <v>67.85379568884731</v>
      </c>
      <c r="AC451" s="90">
        <v>34.21052631578947</v>
      </c>
      <c r="AD451" s="82">
        <v>100</v>
      </c>
      <c r="AE451" s="94">
        <f t="shared" si="93"/>
        <v>54.453441295546554</v>
      </c>
      <c r="AF451" s="37">
        <f t="shared" si="94"/>
        <v>63.106369772471844</v>
      </c>
      <c r="AG451" s="38">
        <f t="shared" si="95"/>
        <v>73.3074790383924</v>
      </c>
    </row>
    <row r="452" spans="1:33" ht="15">
      <c r="A452" s="17">
        <v>451</v>
      </c>
      <c r="B452" s="18">
        <v>5579</v>
      </c>
      <c r="C452" s="19" t="s">
        <v>6</v>
      </c>
      <c r="D452" s="19" t="s">
        <v>453</v>
      </c>
      <c r="E452" s="20">
        <v>6</v>
      </c>
      <c r="F452" s="50">
        <v>59.2</v>
      </c>
      <c r="G452" s="51">
        <v>93.71031746031746</v>
      </c>
      <c r="H452" s="44">
        <f t="shared" si="84"/>
        <v>70.70343915343915</v>
      </c>
      <c r="I452" s="53">
        <v>52</v>
      </c>
      <c r="J452" s="45">
        <f t="shared" si="85"/>
        <v>52</v>
      </c>
      <c r="K452" s="36">
        <f t="shared" si="86"/>
        <v>63.222063492063484</v>
      </c>
      <c r="L452" s="66">
        <v>9.693877551020414</v>
      </c>
      <c r="M452" s="67">
        <v>82.90322580645162</v>
      </c>
      <c r="N452" s="92">
        <f t="shared" si="87"/>
        <v>32.571798880842664</v>
      </c>
      <c r="O452" s="68">
        <v>95.83642188957151</v>
      </c>
      <c r="P452" s="59">
        <v>93.58265815</v>
      </c>
      <c r="Q452" s="69">
        <v>97.94757389849414</v>
      </c>
      <c r="R452" s="70" t="s">
        <v>1</v>
      </c>
      <c r="S452" s="44">
        <f t="shared" si="88"/>
        <v>95.72901659311812</v>
      </c>
      <c r="T452" s="66">
        <v>94.16666666666667</v>
      </c>
      <c r="U452" s="59">
        <v>50</v>
      </c>
      <c r="V452" s="59">
        <v>90</v>
      </c>
      <c r="W452" s="92">
        <f t="shared" si="89"/>
        <v>81.5625</v>
      </c>
      <c r="X452" s="103">
        <f t="shared" si="90"/>
        <v>67.6328261895843</v>
      </c>
      <c r="Y452" s="52">
        <v>83.41875</v>
      </c>
      <c r="Z452" s="44">
        <f t="shared" si="91"/>
        <v>83.41875</v>
      </c>
      <c r="AA452" s="87">
        <v>88.28491096532343</v>
      </c>
      <c r="AB452" s="93">
        <f t="shared" si="92"/>
        <v>88.28491096532343</v>
      </c>
      <c r="AC452" s="90">
        <v>73.68421052631578</v>
      </c>
      <c r="AD452" s="82">
        <v>100</v>
      </c>
      <c r="AE452" s="94">
        <f t="shared" si="93"/>
        <v>81.78137651821862</v>
      </c>
      <c r="AF452" s="37">
        <f t="shared" si="94"/>
        <v>83.98148983561883</v>
      </c>
      <c r="AG452" s="38">
        <f t="shared" si="95"/>
        <v>73.29013910849395</v>
      </c>
    </row>
    <row r="453" spans="1:33" ht="15">
      <c r="A453" s="17">
        <v>452</v>
      </c>
      <c r="B453" s="18">
        <v>41615</v>
      </c>
      <c r="C453" s="19" t="s">
        <v>15</v>
      </c>
      <c r="D453" s="19" t="s">
        <v>477</v>
      </c>
      <c r="E453" s="20">
        <v>6</v>
      </c>
      <c r="F453" s="50">
        <v>97.95</v>
      </c>
      <c r="G453" s="51">
        <v>90.2477614977615</v>
      </c>
      <c r="H453" s="44">
        <f t="shared" si="84"/>
        <v>95.3825871659205</v>
      </c>
      <c r="I453" s="53">
        <v>16</v>
      </c>
      <c r="J453" s="45">
        <f t="shared" si="85"/>
        <v>16</v>
      </c>
      <c r="K453" s="36">
        <f t="shared" si="86"/>
        <v>63.629552299552294</v>
      </c>
      <c r="L453" s="66">
        <v>96.1352657004831</v>
      </c>
      <c r="M453" s="67">
        <v>99.5433789954338</v>
      </c>
      <c r="N453" s="92">
        <f t="shared" si="87"/>
        <v>97.20030110515519</v>
      </c>
      <c r="O453" s="68">
        <v>96.72046390331221</v>
      </c>
      <c r="P453" s="59">
        <v>97.0356507</v>
      </c>
      <c r="Q453" s="69">
        <v>94.9579831932773</v>
      </c>
      <c r="R453" s="70">
        <v>100</v>
      </c>
      <c r="S453" s="44">
        <f t="shared" si="88"/>
        <v>97.17852444914737</v>
      </c>
      <c r="T453" s="66">
        <v>97.91666666666666</v>
      </c>
      <c r="U453" s="59">
        <v>61.66666666666667</v>
      </c>
      <c r="V453" s="59">
        <v>90</v>
      </c>
      <c r="W453" s="92">
        <f t="shared" si="89"/>
        <v>85.88541666666667</v>
      </c>
      <c r="X453" s="103">
        <f t="shared" si="90"/>
        <v>94.92861355505437</v>
      </c>
      <c r="Y453" s="52">
        <v>66.80972222222222</v>
      </c>
      <c r="Z453" s="44">
        <f t="shared" si="91"/>
        <v>66.80972222222222</v>
      </c>
      <c r="AA453" s="87">
        <v>66.72914714151833</v>
      </c>
      <c r="AB453" s="93">
        <f t="shared" si="92"/>
        <v>66.72914714151833</v>
      </c>
      <c r="AC453" s="90">
        <v>5.263157894736842</v>
      </c>
      <c r="AD453" s="82">
        <v>100</v>
      </c>
      <c r="AE453" s="94">
        <f t="shared" si="93"/>
        <v>34.412955465587046</v>
      </c>
      <c r="AF453" s="37">
        <f t="shared" si="94"/>
        <v>56.26264363315741</v>
      </c>
      <c r="AG453" s="38">
        <f t="shared" si="95"/>
        <v>73.20241333519517</v>
      </c>
    </row>
    <row r="454" spans="1:33" ht="15">
      <c r="A454" s="17">
        <v>453</v>
      </c>
      <c r="B454" s="18">
        <v>54099</v>
      </c>
      <c r="C454" s="19" t="s">
        <v>100</v>
      </c>
      <c r="D454" s="19" t="s">
        <v>454</v>
      </c>
      <c r="E454" s="20">
        <v>6</v>
      </c>
      <c r="F454" s="50">
        <v>79.95</v>
      </c>
      <c r="G454" s="51">
        <v>81.64784289784292</v>
      </c>
      <c r="H454" s="44">
        <f t="shared" si="84"/>
        <v>80.5159476326143</v>
      </c>
      <c r="I454" s="53">
        <v>10</v>
      </c>
      <c r="J454" s="45">
        <f t="shared" si="85"/>
        <v>10</v>
      </c>
      <c r="K454" s="36">
        <f t="shared" si="86"/>
        <v>52.30956857956858</v>
      </c>
      <c r="L454" s="66">
        <v>51.82291666666667</v>
      </c>
      <c r="M454" s="67">
        <v>83.84615384615385</v>
      </c>
      <c r="N454" s="92">
        <f t="shared" si="87"/>
        <v>61.830178285256416</v>
      </c>
      <c r="O454" s="68">
        <v>80.06992761755136</v>
      </c>
      <c r="P454" s="59">
        <v>98.63750405</v>
      </c>
      <c r="Q454" s="69">
        <v>90.54138145612943</v>
      </c>
      <c r="R454" s="70" t="s">
        <v>1</v>
      </c>
      <c r="S454" s="44">
        <f t="shared" si="88"/>
        <v>89.69351087182616</v>
      </c>
      <c r="T454" s="66">
        <v>96.94444444444444</v>
      </c>
      <c r="U454" s="59">
        <v>65</v>
      </c>
      <c r="V454" s="59">
        <v>100</v>
      </c>
      <c r="W454" s="92">
        <f t="shared" si="89"/>
        <v>90.10416666666666</v>
      </c>
      <c r="X454" s="103">
        <f t="shared" si="90"/>
        <v>78.63030899616636</v>
      </c>
      <c r="Y454" s="52">
        <v>83.34166666666667</v>
      </c>
      <c r="Z454" s="44">
        <f t="shared" si="91"/>
        <v>83.34166666666667</v>
      </c>
      <c r="AA454" s="87">
        <v>70.57169634489232</v>
      </c>
      <c r="AB454" s="93">
        <f t="shared" si="92"/>
        <v>70.57169634489232</v>
      </c>
      <c r="AC454" s="90">
        <v>65.78947368421053</v>
      </c>
      <c r="AD454" s="82">
        <v>100</v>
      </c>
      <c r="AE454" s="94">
        <f t="shared" si="93"/>
        <v>76.31578947368422</v>
      </c>
      <c r="AF454" s="37">
        <f t="shared" si="94"/>
        <v>78.18501325654815</v>
      </c>
      <c r="AG454" s="38">
        <f t="shared" si="95"/>
        <v>73.18804261699952</v>
      </c>
    </row>
    <row r="455" spans="1:33" ht="15">
      <c r="A455" s="17">
        <v>454</v>
      </c>
      <c r="B455" s="18">
        <v>25898</v>
      </c>
      <c r="C455" s="19" t="s">
        <v>21</v>
      </c>
      <c r="D455" s="19" t="s">
        <v>213</v>
      </c>
      <c r="E455" s="20">
        <v>6</v>
      </c>
      <c r="F455" s="50">
        <v>85.55</v>
      </c>
      <c r="G455" s="51">
        <v>76.53286528286529</v>
      </c>
      <c r="H455" s="44">
        <f t="shared" si="84"/>
        <v>82.54428842762175</v>
      </c>
      <c r="I455" s="53">
        <v>21.000000000000004</v>
      </c>
      <c r="J455" s="45">
        <f t="shared" si="85"/>
        <v>21.000000000000004</v>
      </c>
      <c r="K455" s="36">
        <f t="shared" si="86"/>
        <v>57.92657305657305</v>
      </c>
      <c r="L455" s="66">
        <v>26.708074534161486</v>
      </c>
      <c r="M455" s="67">
        <v>73.01587301587303</v>
      </c>
      <c r="N455" s="92">
        <f t="shared" si="87"/>
        <v>41.17926155969634</v>
      </c>
      <c r="O455" s="68">
        <v>86.50470745165556</v>
      </c>
      <c r="P455" s="59">
        <v>95.198695</v>
      </c>
      <c r="Q455" s="69">
        <v>99.90319457889642</v>
      </c>
      <c r="R455" s="70" t="s">
        <v>1</v>
      </c>
      <c r="S455" s="44">
        <f t="shared" si="88"/>
        <v>93.81019763580264</v>
      </c>
      <c r="T455" s="66">
        <v>100</v>
      </c>
      <c r="U455" s="59">
        <v>57.5</v>
      </c>
      <c r="V455" s="59">
        <v>100</v>
      </c>
      <c r="W455" s="92">
        <f t="shared" si="89"/>
        <v>89.375</v>
      </c>
      <c r="X455" s="103">
        <f t="shared" si="90"/>
        <v>71.87078367819959</v>
      </c>
      <c r="Y455" s="52">
        <v>83.41979166666667</v>
      </c>
      <c r="Z455" s="44">
        <f t="shared" si="91"/>
        <v>83.41979166666667</v>
      </c>
      <c r="AA455" s="87">
        <v>74.7891283973759</v>
      </c>
      <c r="AB455" s="93">
        <f t="shared" si="92"/>
        <v>74.7891283973759</v>
      </c>
      <c r="AC455" s="90">
        <v>78.94736842105263</v>
      </c>
      <c r="AD455" s="82">
        <v>100</v>
      </c>
      <c r="AE455" s="94">
        <f t="shared" si="93"/>
        <v>85.4251012145749</v>
      </c>
      <c r="AF455" s="37">
        <f t="shared" si="94"/>
        <v>82.12961803414643</v>
      </c>
      <c r="AG455" s="38">
        <f t="shared" si="95"/>
        <v>73.18547529625302</v>
      </c>
    </row>
    <row r="456" spans="1:33" ht="15">
      <c r="A456" s="17">
        <v>455</v>
      </c>
      <c r="B456" s="18">
        <v>52320</v>
      </c>
      <c r="C456" s="19" t="s">
        <v>34</v>
      </c>
      <c r="D456" s="19" t="s">
        <v>503</v>
      </c>
      <c r="E456" s="20">
        <v>6</v>
      </c>
      <c r="F456" s="50">
        <v>58.15</v>
      </c>
      <c r="G456" s="51">
        <v>92.95940170940172</v>
      </c>
      <c r="H456" s="44">
        <f t="shared" si="84"/>
        <v>69.7531339031339</v>
      </c>
      <c r="I456" s="53">
        <v>10</v>
      </c>
      <c r="J456" s="45">
        <f t="shared" si="85"/>
        <v>10</v>
      </c>
      <c r="K456" s="36">
        <f t="shared" si="86"/>
        <v>45.85188034188034</v>
      </c>
      <c r="L456" s="66">
        <v>56.558773424190804</v>
      </c>
      <c r="M456" s="67">
        <v>99.12280701754386</v>
      </c>
      <c r="N456" s="92">
        <f t="shared" si="87"/>
        <v>69.86003392211364</v>
      </c>
      <c r="O456" s="68">
        <v>91.9027981427175</v>
      </c>
      <c r="P456" s="59">
        <v>95.59049990000001</v>
      </c>
      <c r="Q456" s="69">
        <v>92.51839738348325</v>
      </c>
      <c r="R456" s="70">
        <v>100</v>
      </c>
      <c r="S456" s="44">
        <f t="shared" si="88"/>
        <v>95.0029238565502</v>
      </c>
      <c r="T456" s="66">
        <v>96.25</v>
      </c>
      <c r="U456" s="59">
        <v>67.5</v>
      </c>
      <c r="V456" s="59">
        <v>100</v>
      </c>
      <c r="W456" s="92">
        <f t="shared" si="89"/>
        <v>90.46875</v>
      </c>
      <c r="X456" s="103">
        <f t="shared" si="90"/>
        <v>84.03893311146554</v>
      </c>
      <c r="Y456" s="52">
        <v>66.9542437872585</v>
      </c>
      <c r="Z456" s="44">
        <f t="shared" si="91"/>
        <v>66.9542437872585</v>
      </c>
      <c r="AA456" s="87">
        <v>77.7881911902531</v>
      </c>
      <c r="AB456" s="93">
        <f t="shared" si="92"/>
        <v>77.7881911902531</v>
      </c>
      <c r="AC456" s="90">
        <v>81.57894736842105</v>
      </c>
      <c r="AD456" s="82">
        <v>100</v>
      </c>
      <c r="AE456" s="94">
        <f t="shared" si="93"/>
        <v>87.24696356275304</v>
      </c>
      <c r="AF456" s="37">
        <f t="shared" si="94"/>
        <v>75.98701587996801</v>
      </c>
      <c r="AG456" s="38">
        <f t="shared" si="95"/>
        <v>73.18075566494949</v>
      </c>
    </row>
    <row r="457" spans="1:33" ht="15">
      <c r="A457" s="17">
        <v>456</v>
      </c>
      <c r="B457" s="18">
        <v>23660</v>
      </c>
      <c r="C457" s="19" t="s">
        <v>121</v>
      </c>
      <c r="D457" s="19" t="s">
        <v>473</v>
      </c>
      <c r="E457" s="20">
        <v>6</v>
      </c>
      <c r="F457" s="50">
        <v>98.75</v>
      </c>
      <c r="G457" s="51">
        <v>84.13410663410664</v>
      </c>
      <c r="H457" s="44">
        <f t="shared" si="84"/>
        <v>93.87803554470221</v>
      </c>
      <c r="I457" s="53">
        <v>11</v>
      </c>
      <c r="J457" s="45">
        <f t="shared" si="85"/>
        <v>11</v>
      </c>
      <c r="K457" s="36">
        <f t="shared" si="86"/>
        <v>60.72682132682132</v>
      </c>
      <c r="L457" s="66">
        <v>82.12290502793296</v>
      </c>
      <c r="M457" s="67">
        <v>97.98994974874373</v>
      </c>
      <c r="N457" s="92">
        <f t="shared" si="87"/>
        <v>87.08135650318633</v>
      </c>
      <c r="O457" s="68">
        <v>99.0249515503876</v>
      </c>
      <c r="P457" s="59">
        <v>95.05725255</v>
      </c>
      <c r="Q457" s="69">
        <v>96.37516397026673</v>
      </c>
      <c r="R457" s="70">
        <v>100</v>
      </c>
      <c r="S457" s="44">
        <f t="shared" si="88"/>
        <v>97.61434201766357</v>
      </c>
      <c r="T457" s="66">
        <v>59.166666666666664</v>
      </c>
      <c r="U457" s="59">
        <v>70</v>
      </c>
      <c r="V457" s="59">
        <v>90</v>
      </c>
      <c r="W457" s="92">
        <f t="shared" si="89"/>
        <v>73.4375</v>
      </c>
      <c r="X457" s="103">
        <f t="shared" si="90"/>
        <v>88.56577940833996</v>
      </c>
      <c r="Y457" s="52">
        <v>50.389038615446175</v>
      </c>
      <c r="Z457" s="44">
        <f t="shared" si="91"/>
        <v>50.389038615446175</v>
      </c>
      <c r="AA457" s="87">
        <v>68.13495782567955</v>
      </c>
      <c r="AB457" s="93">
        <f t="shared" si="92"/>
        <v>68.13495782567955</v>
      </c>
      <c r="AC457" s="90">
        <v>71.05263157894737</v>
      </c>
      <c r="AD457" s="82">
        <v>100</v>
      </c>
      <c r="AE457" s="94">
        <f t="shared" si="93"/>
        <v>79.95951417004049</v>
      </c>
      <c r="AF457" s="37">
        <f t="shared" si="94"/>
        <v>63.99227499299184</v>
      </c>
      <c r="AG457" s="38">
        <f t="shared" si="95"/>
        <v>73.16858602589699</v>
      </c>
    </row>
    <row r="458" spans="1:33" ht="15">
      <c r="A458" s="17">
        <v>457</v>
      </c>
      <c r="B458" s="18">
        <v>5142</v>
      </c>
      <c r="C458" s="19" t="s">
        <v>6</v>
      </c>
      <c r="D458" s="19" t="s">
        <v>505</v>
      </c>
      <c r="E458" s="20">
        <v>6</v>
      </c>
      <c r="F458" s="50">
        <v>57.95</v>
      </c>
      <c r="G458" s="51">
        <v>75.1531339031339</v>
      </c>
      <c r="H458" s="44">
        <f t="shared" si="84"/>
        <v>63.6843779677113</v>
      </c>
      <c r="I458" s="53">
        <v>21.000000000000004</v>
      </c>
      <c r="J458" s="45">
        <f t="shared" si="85"/>
        <v>21.000000000000004</v>
      </c>
      <c r="K458" s="36">
        <f t="shared" si="86"/>
        <v>46.610626780626774</v>
      </c>
      <c r="L458" s="66">
        <v>51.886792452830186</v>
      </c>
      <c r="M458" s="67">
        <v>87.78625954198473</v>
      </c>
      <c r="N458" s="92">
        <f t="shared" si="87"/>
        <v>63.10537591819098</v>
      </c>
      <c r="O458" s="68">
        <v>77.21176533676535</v>
      </c>
      <c r="P458" s="59">
        <v>97.87056774999999</v>
      </c>
      <c r="Q458" s="69">
        <v>98.65005192107996</v>
      </c>
      <c r="R458" s="70">
        <v>100</v>
      </c>
      <c r="S458" s="44">
        <f t="shared" si="88"/>
        <v>93.43309625196133</v>
      </c>
      <c r="T458" s="66">
        <v>84.72222222222221</v>
      </c>
      <c r="U458" s="59">
        <v>85.05105263157894</v>
      </c>
      <c r="V458" s="59">
        <v>100</v>
      </c>
      <c r="W458" s="92">
        <f t="shared" si="89"/>
        <v>90.53359649122807</v>
      </c>
      <c r="X458" s="103">
        <f t="shared" si="90"/>
        <v>80.72210816630654</v>
      </c>
      <c r="Y458" s="52">
        <v>83.496875</v>
      </c>
      <c r="Z458" s="44">
        <f t="shared" si="91"/>
        <v>83.496875</v>
      </c>
      <c r="AA458" s="87">
        <v>70.75913776944712</v>
      </c>
      <c r="AB458" s="93">
        <f t="shared" si="92"/>
        <v>70.75913776944712</v>
      </c>
      <c r="AC458" s="90">
        <v>68.42105263157895</v>
      </c>
      <c r="AD458" s="82">
        <v>100</v>
      </c>
      <c r="AE458" s="94">
        <f t="shared" si="93"/>
        <v>78.13765182186235</v>
      </c>
      <c r="AF458" s="37">
        <f t="shared" si="94"/>
        <v>78.88913659023086</v>
      </c>
      <c r="AG458" s="38">
        <f t="shared" si="95"/>
        <v>73.16662325874032</v>
      </c>
    </row>
    <row r="459" spans="1:33" ht="15">
      <c r="A459" s="17">
        <v>458</v>
      </c>
      <c r="B459" s="18">
        <v>15466</v>
      </c>
      <c r="C459" s="19" t="s">
        <v>19</v>
      </c>
      <c r="D459" s="19" t="s">
        <v>456</v>
      </c>
      <c r="E459" s="20">
        <v>6</v>
      </c>
      <c r="F459" s="50">
        <v>62.05</v>
      </c>
      <c r="G459" s="51">
        <v>74.84330484330485</v>
      </c>
      <c r="H459" s="44">
        <f t="shared" si="84"/>
        <v>66.31443494776828</v>
      </c>
      <c r="I459" s="53">
        <v>10</v>
      </c>
      <c r="J459" s="45">
        <f t="shared" si="85"/>
        <v>10</v>
      </c>
      <c r="K459" s="36">
        <f t="shared" si="86"/>
        <v>43.78866096866096</v>
      </c>
      <c r="L459" s="66">
        <v>43.24324324324324</v>
      </c>
      <c r="M459" s="67">
        <v>57.47126436781609</v>
      </c>
      <c r="N459" s="92">
        <f t="shared" si="87"/>
        <v>47.689499844672255</v>
      </c>
      <c r="O459" s="68">
        <v>88.34645218683721</v>
      </c>
      <c r="P459" s="59">
        <v>95.8532315</v>
      </c>
      <c r="Q459" s="69">
        <v>99.56101843722564</v>
      </c>
      <c r="R459" s="70" t="s">
        <v>1</v>
      </c>
      <c r="S459" s="44">
        <f t="shared" si="88"/>
        <v>94.52778389507844</v>
      </c>
      <c r="T459" s="66">
        <v>95.55555555555556</v>
      </c>
      <c r="U459" s="67">
        <v>100</v>
      </c>
      <c r="V459" s="59">
        <v>100</v>
      </c>
      <c r="W459" s="92">
        <f t="shared" si="89"/>
        <v>98.33333333333334</v>
      </c>
      <c r="X459" s="103">
        <f t="shared" si="90"/>
        <v>76.55358016256696</v>
      </c>
      <c r="Y459" s="52">
        <v>83.39791666666666</v>
      </c>
      <c r="Z459" s="44">
        <f t="shared" si="91"/>
        <v>83.39791666666666</v>
      </c>
      <c r="AA459" s="87">
        <v>74.50796626054365</v>
      </c>
      <c r="AB459" s="93">
        <f t="shared" si="92"/>
        <v>74.50796626054365</v>
      </c>
      <c r="AC459" s="90">
        <v>89.47368421052632</v>
      </c>
      <c r="AD459" s="82">
        <v>100</v>
      </c>
      <c r="AE459" s="94">
        <f t="shared" si="93"/>
        <v>92.71255060728745</v>
      </c>
      <c r="AF459" s="37">
        <f t="shared" si="94"/>
        <v>84.42493385599074</v>
      </c>
      <c r="AG459" s="38">
        <f t="shared" si="95"/>
        <v>73.14913780115528</v>
      </c>
    </row>
    <row r="460" spans="1:33" ht="15">
      <c r="A460" s="17">
        <v>459</v>
      </c>
      <c r="B460" s="18">
        <v>76020</v>
      </c>
      <c r="C460" s="19" t="s">
        <v>75</v>
      </c>
      <c r="D460" s="19" t="s">
        <v>460</v>
      </c>
      <c r="E460" s="20">
        <v>6</v>
      </c>
      <c r="F460" s="50">
        <v>67.7</v>
      </c>
      <c r="G460" s="51">
        <v>74.8840048840049</v>
      </c>
      <c r="H460" s="44">
        <f t="shared" si="84"/>
        <v>70.0946682946683</v>
      </c>
      <c r="I460" s="53">
        <v>21.000000000000004</v>
      </c>
      <c r="J460" s="45">
        <f t="shared" si="85"/>
        <v>21.000000000000004</v>
      </c>
      <c r="K460" s="36">
        <f t="shared" si="86"/>
        <v>50.45680097680098</v>
      </c>
      <c r="L460" s="66">
        <v>70.52023121387283</v>
      </c>
      <c r="M460" s="67">
        <v>99.4475138121547</v>
      </c>
      <c r="N460" s="92">
        <f t="shared" si="87"/>
        <v>79.56000702583592</v>
      </c>
      <c r="O460" s="68">
        <v>84.42669172932331</v>
      </c>
      <c r="P460" s="59">
        <v>98.0324179</v>
      </c>
      <c r="Q460" s="69">
        <v>95.90254706533776</v>
      </c>
      <c r="R460" s="70" t="s">
        <v>1</v>
      </c>
      <c r="S460" s="44">
        <f t="shared" si="88"/>
        <v>92.72922688640897</v>
      </c>
      <c r="T460" s="66">
        <v>80.97222222222223</v>
      </c>
      <c r="U460" s="59">
        <v>65</v>
      </c>
      <c r="V460" s="59">
        <v>90</v>
      </c>
      <c r="W460" s="92">
        <f t="shared" si="89"/>
        <v>80.36458333333334</v>
      </c>
      <c r="X460" s="103">
        <f t="shared" si="90"/>
        <v>84.98861023156462</v>
      </c>
      <c r="Y460" s="52">
        <v>66.89915674603175</v>
      </c>
      <c r="Z460" s="44">
        <f t="shared" si="91"/>
        <v>66.89915674603175</v>
      </c>
      <c r="AA460" s="87">
        <v>70.85285848172454</v>
      </c>
      <c r="AB460" s="93">
        <f t="shared" si="92"/>
        <v>70.85285848172454</v>
      </c>
      <c r="AC460" s="90">
        <v>73.68421052631578</v>
      </c>
      <c r="AD460" s="82">
        <v>100</v>
      </c>
      <c r="AE460" s="94">
        <f t="shared" si="93"/>
        <v>81.78137651821862</v>
      </c>
      <c r="AF460" s="37">
        <f t="shared" si="94"/>
        <v>72.62546106252336</v>
      </c>
      <c r="AG460" s="38">
        <f t="shared" si="95"/>
        <v>73.13698871299539</v>
      </c>
    </row>
    <row r="461" spans="1:33" ht="15">
      <c r="A461" s="17">
        <v>460</v>
      </c>
      <c r="B461" s="18">
        <v>17442</v>
      </c>
      <c r="C461" s="19" t="s">
        <v>47</v>
      </c>
      <c r="D461" s="19" t="s">
        <v>458</v>
      </c>
      <c r="E461" s="20">
        <v>6</v>
      </c>
      <c r="F461" s="50">
        <v>83.4</v>
      </c>
      <c r="G461" s="51">
        <v>93.9957264957265</v>
      </c>
      <c r="H461" s="44">
        <f t="shared" si="84"/>
        <v>86.93190883190883</v>
      </c>
      <c r="I461" s="53">
        <v>11</v>
      </c>
      <c r="J461" s="45">
        <f t="shared" si="85"/>
        <v>11</v>
      </c>
      <c r="K461" s="36">
        <f t="shared" si="86"/>
        <v>56.55914529914529</v>
      </c>
      <c r="L461" s="66">
        <v>83.53658536585365</v>
      </c>
      <c r="M461" s="67">
        <v>95.68733153638814</v>
      </c>
      <c r="N461" s="92">
        <f t="shared" si="87"/>
        <v>87.33369354414569</v>
      </c>
      <c r="O461" s="68">
        <v>99.18348954578227</v>
      </c>
      <c r="P461" s="59">
        <v>98.05369259999999</v>
      </c>
      <c r="Q461" s="69">
        <v>98.95981087470449</v>
      </c>
      <c r="R461" s="70" t="s">
        <v>1</v>
      </c>
      <c r="S461" s="44">
        <f t="shared" si="88"/>
        <v>98.67062329994965</v>
      </c>
      <c r="T461" s="66">
        <v>94.86111111111111</v>
      </c>
      <c r="U461" s="59">
        <v>50</v>
      </c>
      <c r="V461" s="59">
        <v>100</v>
      </c>
      <c r="W461" s="92">
        <f t="shared" si="89"/>
        <v>85.57291666666667</v>
      </c>
      <c r="X461" s="103">
        <f t="shared" si="90"/>
        <v>91.51631007097149</v>
      </c>
      <c r="Y461" s="52">
        <v>83.43854166666667</v>
      </c>
      <c r="Z461" s="44">
        <f t="shared" si="91"/>
        <v>83.43854166666667</v>
      </c>
      <c r="AA461" s="87">
        <v>65.97938144329903</v>
      </c>
      <c r="AB461" s="93">
        <f t="shared" si="92"/>
        <v>65.97938144329903</v>
      </c>
      <c r="AC461" s="90">
        <v>2.631578947368421</v>
      </c>
      <c r="AD461" s="82">
        <v>100</v>
      </c>
      <c r="AE461" s="94">
        <f t="shared" si="93"/>
        <v>32.59109311740891</v>
      </c>
      <c r="AF461" s="37">
        <f t="shared" si="94"/>
        <v>62.98480983790018</v>
      </c>
      <c r="AG461" s="38">
        <f t="shared" si="95"/>
        <v>73.11227702337773</v>
      </c>
    </row>
    <row r="462" spans="1:33" ht="15">
      <c r="A462" s="17">
        <v>461</v>
      </c>
      <c r="B462" s="18">
        <v>52233</v>
      </c>
      <c r="C462" s="19" t="s">
        <v>34</v>
      </c>
      <c r="D462" s="19" t="s">
        <v>486</v>
      </c>
      <c r="E462" s="20">
        <v>6</v>
      </c>
      <c r="F462" s="50">
        <v>77.95</v>
      </c>
      <c r="G462" s="51">
        <v>86.92714692714694</v>
      </c>
      <c r="H462" s="44">
        <f t="shared" si="84"/>
        <v>80.94238230904898</v>
      </c>
      <c r="I462" s="53">
        <v>26</v>
      </c>
      <c r="J462" s="45">
        <f t="shared" si="85"/>
        <v>26</v>
      </c>
      <c r="K462" s="36">
        <f t="shared" si="86"/>
        <v>58.96542938542939</v>
      </c>
      <c r="L462" s="66">
        <v>37.2093023255814</v>
      </c>
      <c r="M462" s="67">
        <v>99.27007299270073</v>
      </c>
      <c r="N462" s="92">
        <f t="shared" si="87"/>
        <v>56.60329315905619</v>
      </c>
      <c r="O462" s="68">
        <v>77.06603717005636</v>
      </c>
      <c r="P462" s="59">
        <v>93.99337945</v>
      </c>
      <c r="Q462" s="69">
        <v>87.8391959798995</v>
      </c>
      <c r="R462" s="70" t="s">
        <v>1</v>
      </c>
      <c r="S462" s="44">
        <f t="shared" si="88"/>
        <v>86.2456003223603</v>
      </c>
      <c r="T462" s="66">
        <v>92.5</v>
      </c>
      <c r="U462" s="59">
        <v>75</v>
      </c>
      <c r="V462" s="59">
        <v>100</v>
      </c>
      <c r="W462" s="92">
        <f t="shared" si="89"/>
        <v>90.9375</v>
      </c>
      <c r="X462" s="103">
        <f t="shared" si="90"/>
        <v>75.3270573925666</v>
      </c>
      <c r="Y462" s="52">
        <v>66.84241071428572</v>
      </c>
      <c r="Z462" s="44">
        <f t="shared" si="91"/>
        <v>66.84241071428572</v>
      </c>
      <c r="AA462" s="87">
        <v>81.53701968134965</v>
      </c>
      <c r="AB462" s="93">
        <f t="shared" si="92"/>
        <v>81.53701968134965</v>
      </c>
      <c r="AC462" s="90">
        <v>86.8421052631579</v>
      </c>
      <c r="AD462" s="82">
        <v>100</v>
      </c>
      <c r="AE462" s="94">
        <f t="shared" si="93"/>
        <v>90.89068825910931</v>
      </c>
      <c r="AF462" s="37">
        <f t="shared" si="94"/>
        <v>77.96438793394276</v>
      </c>
      <c r="AG462" s="38">
        <f t="shared" si="95"/>
        <v>73.10966400768963</v>
      </c>
    </row>
    <row r="463" spans="1:33" ht="15">
      <c r="A463" s="17">
        <v>462</v>
      </c>
      <c r="B463" s="18">
        <v>76892</v>
      </c>
      <c r="C463" s="19" t="s">
        <v>75</v>
      </c>
      <c r="D463" s="19" t="s">
        <v>423</v>
      </c>
      <c r="E463" s="20">
        <v>1</v>
      </c>
      <c r="F463" s="50">
        <v>71.8</v>
      </c>
      <c r="G463" s="51">
        <v>87.6933251933252</v>
      </c>
      <c r="H463" s="44">
        <f t="shared" si="84"/>
        <v>77.09777506444172</v>
      </c>
      <c r="I463" s="53">
        <v>21.000000000000004</v>
      </c>
      <c r="J463" s="45">
        <f t="shared" si="85"/>
        <v>21.000000000000004</v>
      </c>
      <c r="K463" s="36">
        <f t="shared" si="86"/>
        <v>54.658665038665035</v>
      </c>
      <c r="L463" s="66">
        <v>60.036057692307686</v>
      </c>
      <c r="M463" s="67">
        <v>98.29867674858222</v>
      </c>
      <c r="N463" s="92">
        <f t="shared" si="87"/>
        <v>71.99312614739348</v>
      </c>
      <c r="O463" s="68">
        <v>96.56992171080286</v>
      </c>
      <c r="P463" s="59">
        <v>97.02687829999999</v>
      </c>
      <c r="Q463" s="69">
        <v>97.98788625397803</v>
      </c>
      <c r="R463" s="70" t="s">
        <v>1</v>
      </c>
      <c r="S463" s="44">
        <f t="shared" si="88"/>
        <v>97.13414861195514</v>
      </c>
      <c r="T463" s="66">
        <v>97.91666666666666</v>
      </c>
      <c r="U463" s="59">
        <v>30</v>
      </c>
      <c r="V463" s="59">
        <v>100</v>
      </c>
      <c r="W463" s="92">
        <f t="shared" si="89"/>
        <v>81.71875</v>
      </c>
      <c r="X463" s="103">
        <f t="shared" si="90"/>
        <v>83.99465990373946</v>
      </c>
      <c r="Y463" s="52">
        <v>50.46299603174603</v>
      </c>
      <c r="Z463" s="44">
        <f t="shared" si="91"/>
        <v>50.46299603174603</v>
      </c>
      <c r="AA463" s="87">
        <v>90.53420805998137</v>
      </c>
      <c r="AB463" s="93">
        <f t="shared" si="92"/>
        <v>90.53420805998137</v>
      </c>
      <c r="AC463" s="90">
        <v>81.57894736842105</v>
      </c>
      <c r="AD463" s="82">
        <v>100</v>
      </c>
      <c r="AE463" s="94">
        <f t="shared" si="93"/>
        <v>87.24696356275304</v>
      </c>
      <c r="AF463" s="37">
        <f t="shared" si="94"/>
        <v>71.43380818567627</v>
      </c>
      <c r="AG463" s="38">
        <f t="shared" si="95"/>
        <v>73.1031202434993</v>
      </c>
    </row>
    <row r="464" spans="1:33" ht="15">
      <c r="A464" s="17">
        <v>463</v>
      </c>
      <c r="B464" s="18">
        <v>41349</v>
      </c>
      <c r="C464" s="19" t="s">
        <v>15</v>
      </c>
      <c r="D464" s="19" t="s">
        <v>484</v>
      </c>
      <c r="E464" s="20">
        <v>6</v>
      </c>
      <c r="F464" s="50">
        <v>61.05</v>
      </c>
      <c r="G464" s="51">
        <v>85.47008547008546</v>
      </c>
      <c r="H464" s="44">
        <f t="shared" si="84"/>
        <v>69.19002849002848</v>
      </c>
      <c r="I464" s="53">
        <v>5</v>
      </c>
      <c r="J464" s="45">
        <f t="shared" si="85"/>
        <v>5</v>
      </c>
      <c r="K464" s="36">
        <f t="shared" si="86"/>
        <v>43.514017094017085</v>
      </c>
      <c r="L464" s="66">
        <v>64.91228070175438</v>
      </c>
      <c r="M464" s="67">
        <v>99.4535519125683</v>
      </c>
      <c r="N464" s="92">
        <f t="shared" si="87"/>
        <v>75.70642795513373</v>
      </c>
      <c r="O464" s="68">
        <v>95.79225264000802</v>
      </c>
      <c r="P464" s="59">
        <v>99.61230549999999</v>
      </c>
      <c r="Q464" s="69">
        <v>99.1304347826087</v>
      </c>
      <c r="R464" s="70">
        <v>100</v>
      </c>
      <c r="S464" s="44">
        <f t="shared" si="88"/>
        <v>98.63374823065418</v>
      </c>
      <c r="T464" s="66">
        <v>93.47222222222223</v>
      </c>
      <c r="U464" s="59">
        <v>60</v>
      </c>
      <c r="V464" s="59">
        <v>100</v>
      </c>
      <c r="W464" s="92">
        <f t="shared" si="89"/>
        <v>87.55208333333334</v>
      </c>
      <c r="X464" s="103">
        <f t="shared" si="90"/>
        <v>87.24648714098184</v>
      </c>
      <c r="Y464" s="52">
        <v>50.40027777777778</v>
      </c>
      <c r="Z464" s="44">
        <f t="shared" si="91"/>
        <v>50.40027777777778</v>
      </c>
      <c r="AA464" s="87">
        <v>87.62886597938156</v>
      </c>
      <c r="AB464" s="93">
        <f t="shared" si="92"/>
        <v>87.62886597938156</v>
      </c>
      <c r="AC464" s="90">
        <v>94.73684210526315</v>
      </c>
      <c r="AD464" s="82">
        <v>100</v>
      </c>
      <c r="AE464" s="94">
        <f t="shared" si="93"/>
        <v>96.35627530364373</v>
      </c>
      <c r="AF464" s="37">
        <f t="shared" si="94"/>
        <v>73.71240931904507</v>
      </c>
      <c r="AG464" s="38">
        <f t="shared" si="95"/>
        <v>73.08636200281418</v>
      </c>
    </row>
    <row r="465" spans="1:33" ht="15">
      <c r="A465" s="17">
        <v>464</v>
      </c>
      <c r="B465" s="18">
        <v>15362</v>
      </c>
      <c r="C465" s="19" t="s">
        <v>19</v>
      </c>
      <c r="D465" s="19" t="s">
        <v>463</v>
      </c>
      <c r="E465" s="20">
        <v>6</v>
      </c>
      <c r="F465" s="50">
        <v>63.15</v>
      </c>
      <c r="G465" s="51">
        <v>79.35643060643059</v>
      </c>
      <c r="H465" s="44">
        <f t="shared" si="84"/>
        <v>68.55214353547686</v>
      </c>
      <c r="I465" s="53">
        <v>16</v>
      </c>
      <c r="J465" s="45">
        <f t="shared" si="85"/>
        <v>16</v>
      </c>
      <c r="K465" s="36">
        <f t="shared" si="86"/>
        <v>47.531286121286115</v>
      </c>
      <c r="L465" s="66">
        <v>53.383458646616546</v>
      </c>
      <c r="M465" s="67">
        <v>100</v>
      </c>
      <c r="N465" s="92">
        <f t="shared" si="87"/>
        <v>67.95112781954887</v>
      </c>
      <c r="O465" s="68">
        <v>83.57654458042835</v>
      </c>
      <c r="P465" s="59">
        <v>97.53740245</v>
      </c>
      <c r="Q465" s="69">
        <v>99.73544973544973</v>
      </c>
      <c r="R465" s="70" t="s">
        <v>1</v>
      </c>
      <c r="S465" s="44">
        <f t="shared" si="88"/>
        <v>93.55795529763314</v>
      </c>
      <c r="T465" s="66">
        <v>100</v>
      </c>
      <c r="U465" s="67">
        <v>100</v>
      </c>
      <c r="V465" s="59">
        <v>100</v>
      </c>
      <c r="W465" s="92">
        <f t="shared" si="89"/>
        <v>100</v>
      </c>
      <c r="X465" s="103">
        <f t="shared" si="90"/>
        <v>84.60363324687282</v>
      </c>
      <c r="Y465" s="52">
        <v>100</v>
      </c>
      <c r="Z465" s="44">
        <f t="shared" si="91"/>
        <v>100</v>
      </c>
      <c r="AA465" s="87">
        <v>43.767572633552035</v>
      </c>
      <c r="AB465" s="93">
        <f t="shared" si="92"/>
        <v>43.767572633552035</v>
      </c>
      <c r="AC465" s="90">
        <v>42.10526315789473</v>
      </c>
      <c r="AD465" s="82">
        <v>100</v>
      </c>
      <c r="AE465" s="94">
        <f t="shared" si="93"/>
        <v>59.91902834008097</v>
      </c>
      <c r="AF465" s="37">
        <f t="shared" si="94"/>
        <v>74.32138805307552</v>
      </c>
      <c r="AG465" s="38">
        <f t="shared" si="95"/>
        <v>73.07626574423657</v>
      </c>
    </row>
    <row r="466" spans="1:33" ht="15">
      <c r="A466" s="17">
        <v>465</v>
      </c>
      <c r="B466" s="18">
        <v>8634</v>
      </c>
      <c r="C466" s="19" t="s">
        <v>451</v>
      </c>
      <c r="D466" s="19" t="s">
        <v>465</v>
      </c>
      <c r="E466" s="20">
        <v>6</v>
      </c>
      <c r="F466" s="50">
        <v>79.8</v>
      </c>
      <c r="G466" s="51">
        <v>86.50844525844526</v>
      </c>
      <c r="H466" s="44">
        <f t="shared" si="84"/>
        <v>82.03614841948175</v>
      </c>
      <c r="I466" s="53">
        <v>24</v>
      </c>
      <c r="J466" s="45">
        <f t="shared" si="85"/>
        <v>24</v>
      </c>
      <c r="K466" s="36">
        <f t="shared" si="86"/>
        <v>58.82168905168905</v>
      </c>
      <c r="L466" s="66">
        <v>31.219512195121958</v>
      </c>
      <c r="M466" s="67">
        <v>96.34146341463415</v>
      </c>
      <c r="N466" s="92">
        <f t="shared" si="87"/>
        <v>51.57012195121952</v>
      </c>
      <c r="O466" s="68">
        <v>62.84298642533936</v>
      </c>
      <c r="P466" s="59">
        <v>95.33966105</v>
      </c>
      <c r="Q466" s="69">
        <v>91.01369064957763</v>
      </c>
      <c r="R466" s="70">
        <v>100</v>
      </c>
      <c r="S466" s="44">
        <f t="shared" si="88"/>
        <v>87.29908453122925</v>
      </c>
      <c r="T466" s="66">
        <v>94.16666666666667</v>
      </c>
      <c r="U466" s="59">
        <v>30</v>
      </c>
      <c r="V466" s="59">
        <v>90</v>
      </c>
      <c r="W466" s="92">
        <f t="shared" si="89"/>
        <v>76.5625</v>
      </c>
      <c r="X466" s="103">
        <f t="shared" si="90"/>
        <v>70.86018259297951</v>
      </c>
      <c r="Y466" s="52">
        <v>83.44583333333334</v>
      </c>
      <c r="Z466" s="44">
        <f t="shared" si="91"/>
        <v>83.44583333333334</v>
      </c>
      <c r="AA466" s="87">
        <v>86.50421743205256</v>
      </c>
      <c r="AB466" s="93">
        <f t="shared" si="92"/>
        <v>86.50421743205256</v>
      </c>
      <c r="AC466" s="90">
        <v>68.42105263157895</v>
      </c>
      <c r="AD466" s="82">
        <v>100</v>
      </c>
      <c r="AE466" s="94">
        <f t="shared" si="93"/>
        <v>78.13765182186235</v>
      </c>
      <c r="AF466" s="37">
        <f t="shared" si="94"/>
        <v>82.4088107643171</v>
      </c>
      <c r="AG466" s="38">
        <f t="shared" si="95"/>
        <v>73.07193515325645</v>
      </c>
    </row>
    <row r="467" spans="1:33" ht="15">
      <c r="A467" s="17">
        <v>466</v>
      </c>
      <c r="B467" s="18">
        <v>25040</v>
      </c>
      <c r="C467" s="19" t="s">
        <v>21</v>
      </c>
      <c r="D467" s="19" t="s">
        <v>782</v>
      </c>
      <c r="E467" s="20">
        <v>6</v>
      </c>
      <c r="F467" s="50">
        <v>93.6</v>
      </c>
      <c r="G467" s="51">
        <v>77.95126170126171</v>
      </c>
      <c r="H467" s="44">
        <f t="shared" si="84"/>
        <v>88.38375390042056</v>
      </c>
      <c r="I467" s="53">
        <v>21.000000000000004</v>
      </c>
      <c r="J467" s="45">
        <f t="shared" si="85"/>
        <v>21.000000000000004</v>
      </c>
      <c r="K467" s="36">
        <f t="shared" si="86"/>
        <v>61.43025234025234</v>
      </c>
      <c r="L467" s="66">
        <v>83.40807174887892</v>
      </c>
      <c r="M467" s="67">
        <v>98.79032258064517</v>
      </c>
      <c r="N467" s="92">
        <f t="shared" si="87"/>
        <v>88.21502513380588</v>
      </c>
      <c r="O467" s="68">
        <v>88.27162488927195</v>
      </c>
      <c r="P467" s="59">
        <v>95.35241165000001</v>
      </c>
      <c r="Q467" s="69">
        <v>97.36129905277402</v>
      </c>
      <c r="R467" s="70" t="s">
        <v>1</v>
      </c>
      <c r="S467" s="44">
        <f t="shared" si="88"/>
        <v>93.6032399191003</v>
      </c>
      <c r="T467" s="66">
        <v>100</v>
      </c>
      <c r="U467" s="59">
        <v>45.71428571428571</v>
      </c>
      <c r="V467" s="59">
        <v>100</v>
      </c>
      <c r="W467" s="92">
        <f t="shared" si="89"/>
        <v>86.42857142857143</v>
      </c>
      <c r="X467" s="103">
        <f t="shared" si="90"/>
        <v>90.01302030687677</v>
      </c>
      <c r="Y467" s="52">
        <v>66.96757936507937</v>
      </c>
      <c r="Z467" s="44">
        <f t="shared" si="91"/>
        <v>66.96757936507937</v>
      </c>
      <c r="AA467" s="87">
        <v>56.88847235238996</v>
      </c>
      <c r="AB467" s="93">
        <f t="shared" si="92"/>
        <v>56.88847235238996</v>
      </c>
      <c r="AC467" s="90">
        <v>39.473684210526315</v>
      </c>
      <c r="AD467" s="82">
        <v>100</v>
      </c>
      <c r="AE467" s="94">
        <f t="shared" si="93"/>
        <v>58.097165991902834</v>
      </c>
      <c r="AF467" s="37">
        <f t="shared" si="94"/>
        <v>61.816895940941876</v>
      </c>
      <c r="AG467" s="38">
        <f t="shared" si="95"/>
        <v>73.01801696717793</v>
      </c>
    </row>
    <row r="468" spans="1:33" ht="15">
      <c r="A468" s="17">
        <v>467</v>
      </c>
      <c r="B468" s="18">
        <v>63111</v>
      </c>
      <c r="C468" s="19" t="s">
        <v>39</v>
      </c>
      <c r="D468" s="19" t="s">
        <v>466</v>
      </c>
      <c r="E468" s="20">
        <v>6</v>
      </c>
      <c r="F468" s="50">
        <v>92.25</v>
      </c>
      <c r="G468" s="51">
        <v>84.35744810744809</v>
      </c>
      <c r="H468" s="44">
        <f t="shared" si="84"/>
        <v>89.61914936914937</v>
      </c>
      <c r="I468" s="53">
        <v>21.000000000000004</v>
      </c>
      <c r="J468" s="45">
        <f t="shared" si="85"/>
        <v>21.000000000000004</v>
      </c>
      <c r="K468" s="36">
        <f t="shared" si="86"/>
        <v>62.17148962148963</v>
      </c>
      <c r="L468" s="66">
        <v>53.97727272727273</v>
      </c>
      <c r="M468" s="67">
        <v>95.1923076923077</v>
      </c>
      <c r="N468" s="92">
        <f t="shared" si="87"/>
        <v>66.85697115384616</v>
      </c>
      <c r="O468" s="68">
        <v>79.68329411839927</v>
      </c>
      <c r="P468" s="59">
        <v>99.68153665</v>
      </c>
      <c r="Q468" s="69">
        <v>95.09536784741145</v>
      </c>
      <c r="R468" s="70" t="s">
        <v>1</v>
      </c>
      <c r="S468" s="44">
        <f t="shared" si="88"/>
        <v>91.42955366389195</v>
      </c>
      <c r="T468" s="66">
        <v>96.38888888888889</v>
      </c>
      <c r="U468" s="59">
        <v>50</v>
      </c>
      <c r="V468" s="59">
        <v>100</v>
      </c>
      <c r="W468" s="92">
        <f t="shared" si="89"/>
        <v>86.14583333333333</v>
      </c>
      <c r="X468" s="103">
        <f t="shared" si="90"/>
        <v>80.54377659376192</v>
      </c>
      <c r="Y468" s="52">
        <v>100</v>
      </c>
      <c r="Z468" s="44">
        <f t="shared" si="91"/>
        <v>100</v>
      </c>
      <c r="AA468" s="87">
        <v>70.4779756326149</v>
      </c>
      <c r="AB468" s="93">
        <f t="shared" si="92"/>
        <v>70.4779756326149</v>
      </c>
      <c r="AC468" s="90">
        <v>0</v>
      </c>
      <c r="AD468" s="82">
        <v>100</v>
      </c>
      <c r="AE468" s="94">
        <f t="shared" si="93"/>
        <v>30.76923076923077</v>
      </c>
      <c r="AF468" s="37">
        <f t="shared" si="94"/>
        <v>70.85754451733835</v>
      </c>
      <c r="AG468" s="38">
        <f t="shared" si="95"/>
        <v>72.99482636873805</v>
      </c>
    </row>
    <row r="469" spans="1:33" ht="15">
      <c r="A469" s="17">
        <v>468</v>
      </c>
      <c r="B469" s="18">
        <v>20238</v>
      </c>
      <c r="C469" s="19" t="s">
        <v>118</v>
      </c>
      <c r="D469" s="19" t="s">
        <v>485</v>
      </c>
      <c r="E469" s="20">
        <v>6</v>
      </c>
      <c r="F469" s="50">
        <v>78.1</v>
      </c>
      <c r="G469" s="51">
        <v>78.40710215710216</v>
      </c>
      <c r="H469" s="44">
        <f t="shared" si="84"/>
        <v>78.20236738570071</v>
      </c>
      <c r="I469" s="53">
        <v>10</v>
      </c>
      <c r="J469" s="45">
        <f t="shared" si="85"/>
        <v>10</v>
      </c>
      <c r="K469" s="36">
        <f t="shared" si="86"/>
        <v>50.92142043142042</v>
      </c>
      <c r="L469" s="66">
        <v>74.8878923766816</v>
      </c>
      <c r="M469" s="67">
        <v>99.39024390243902</v>
      </c>
      <c r="N469" s="92">
        <f t="shared" si="87"/>
        <v>82.5448772284808</v>
      </c>
      <c r="O469" s="68">
        <v>96.4896214896215</v>
      </c>
      <c r="P469" s="59">
        <v>89.37342805</v>
      </c>
      <c r="Q469" s="69">
        <v>90.87514004730487</v>
      </c>
      <c r="R469" s="70">
        <v>100</v>
      </c>
      <c r="S469" s="44">
        <f t="shared" si="88"/>
        <v>94.18454739673159</v>
      </c>
      <c r="T469" s="66">
        <v>94.16666666666667</v>
      </c>
      <c r="U469" s="59">
        <v>21.428571428571427</v>
      </c>
      <c r="V469" s="59">
        <v>100</v>
      </c>
      <c r="W469" s="92">
        <f t="shared" si="89"/>
        <v>78.16964285714286</v>
      </c>
      <c r="X469" s="103">
        <f t="shared" si="90"/>
        <v>86.32569842151354</v>
      </c>
      <c r="Y469" s="52">
        <v>50.340759290895846</v>
      </c>
      <c r="Z469" s="44">
        <f t="shared" si="91"/>
        <v>50.340759290895846</v>
      </c>
      <c r="AA469" s="87">
        <v>76.94470477975639</v>
      </c>
      <c r="AB469" s="93">
        <f t="shared" si="92"/>
        <v>76.94470477975639</v>
      </c>
      <c r="AC469" s="90">
        <v>92.10526315789474</v>
      </c>
      <c r="AD469" s="82">
        <v>100</v>
      </c>
      <c r="AE469" s="94">
        <f t="shared" si="93"/>
        <v>94.53441295546558</v>
      </c>
      <c r="AF469" s="37">
        <f t="shared" si="94"/>
        <v>70.68958446687463</v>
      </c>
      <c r="AG469" s="38">
        <f t="shared" si="95"/>
        <v>72.99039724163936</v>
      </c>
    </row>
    <row r="470" spans="1:33" ht="15">
      <c r="A470" s="17">
        <v>469</v>
      </c>
      <c r="B470" s="18">
        <v>27001</v>
      </c>
      <c r="C470" s="19" t="s">
        <v>207</v>
      </c>
      <c r="D470" s="19" t="s">
        <v>490</v>
      </c>
      <c r="E470" s="20">
        <v>4</v>
      </c>
      <c r="F470" s="50">
        <v>80.5</v>
      </c>
      <c r="G470" s="51">
        <v>86.02665852665852</v>
      </c>
      <c r="H470" s="44">
        <f t="shared" si="84"/>
        <v>82.34221950888617</v>
      </c>
      <c r="I470" s="53">
        <v>0</v>
      </c>
      <c r="J470" s="45">
        <f t="shared" si="85"/>
        <v>0</v>
      </c>
      <c r="K470" s="36">
        <f t="shared" si="86"/>
        <v>49.405331705331704</v>
      </c>
      <c r="L470" s="66">
        <v>66.5083135391924</v>
      </c>
      <c r="M470" s="67">
        <v>78.53658536585367</v>
      </c>
      <c r="N470" s="92">
        <f t="shared" si="87"/>
        <v>70.26714848502405</v>
      </c>
      <c r="O470" s="68">
        <v>90.20140664961637</v>
      </c>
      <c r="P470" s="59">
        <v>88.3094444</v>
      </c>
      <c r="Q470" s="69">
        <v>92.46955561368327</v>
      </c>
      <c r="R470" s="70">
        <v>100</v>
      </c>
      <c r="S470" s="44">
        <f t="shared" si="88"/>
        <v>92.7451016658249</v>
      </c>
      <c r="T470" s="66">
        <v>94.86111111111111</v>
      </c>
      <c r="U470" s="59">
        <v>46.25</v>
      </c>
      <c r="V470" s="59">
        <v>100</v>
      </c>
      <c r="W470" s="92">
        <f t="shared" si="89"/>
        <v>84.63541666666667</v>
      </c>
      <c r="X470" s="103">
        <f t="shared" si="90"/>
        <v>82.13198339367293</v>
      </c>
      <c r="Y470" s="52">
        <v>83.46249999999999</v>
      </c>
      <c r="Z470" s="44">
        <f t="shared" si="91"/>
        <v>83.46249999999999</v>
      </c>
      <c r="AA470" s="87">
        <v>71.88378631677608</v>
      </c>
      <c r="AB470" s="93">
        <f t="shared" si="92"/>
        <v>71.88378631677608</v>
      </c>
      <c r="AC470" s="90">
        <v>52.63157894736842</v>
      </c>
      <c r="AD470" s="82">
        <v>100</v>
      </c>
      <c r="AE470" s="94">
        <f t="shared" si="93"/>
        <v>67.20647773279352</v>
      </c>
      <c r="AF470" s="37">
        <f t="shared" si="94"/>
        <v>75.57408218443251</v>
      </c>
      <c r="AG470" s="38">
        <f t="shared" si="95"/>
        <v>72.96349257230852</v>
      </c>
    </row>
    <row r="471" spans="1:33" ht="15">
      <c r="A471" s="17">
        <v>470</v>
      </c>
      <c r="B471" s="18">
        <v>25290</v>
      </c>
      <c r="C471" s="19" t="s">
        <v>21</v>
      </c>
      <c r="D471" s="19" t="s">
        <v>764</v>
      </c>
      <c r="E471" s="20">
        <v>3</v>
      </c>
      <c r="F471" s="50">
        <v>71.5</v>
      </c>
      <c r="G471" s="51">
        <v>71.52472527472527</v>
      </c>
      <c r="H471" s="44">
        <f t="shared" si="84"/>
        <v>71.50824175824175</v>
      </c>
      <c r="I471" s="53">
        <v>21.000000000000004</v>
      </c>
      <c r="J471" s="45">
        <f t="shared" si="85"/>
        <v>21.000000000000004</v>
      </c>
      <c r="K471" s="36">
        <f t="shared" si="86"/>
        <v>51.30494505494505</v>
      </c>
      <c r="L471" s="66">
        <v>81.26582278481013</v>
      </c>
      <c r="M471" s="67">
        <v>94.81981981981981</v>
      </c>
      <c r="N471" s="92">
        <f t="shared" si="87"/>
        <v>85.50144685825066</v>
      </c>
      <c r="O471" s="68">
        <v>96.93946499532493</v>
      </c>
      <c r="P471" s="59">
        <v>94.7549274</v>
      </c>
      <c r="Q471" s="69">
        <v>95.64979343984868</v>
      </c>
      <c r="R471" s="70" t="s">
        <v>1</v>
      </c>
      <c r="S471" s="44">
        <f t="shared" si="88"/>
        <v>95.72153190634221</v>
      </c>
      <c r="T471" s="66">
        <v>85.97222222222221</v>
      </c>
      <c r="U471" s="59">
        <v>50</v>
      </c>
      <c r="V471" s="59">
        <v>100</v>
      </c>
      <c r="W471" s="92">
        <f t="shared" si="89"/>
        <v>82.23958333333333</v>
      </c>
      <c r="X471" s="103">
        <f t="shared" si="90"/>
        <v>88.93710817250381</v>
      </c>
      <c r="Y471" s="52">
        <v>50.44821428571429</v>
      </c>
      <c r="Z471" s="44">
        <f t="shared" si="91"/>
        <v>50.44821428571429</v>
      </c>
      <c r="AA471" s="87">
        <v>79.75632614807884</v>
      </c>
      <c r="AB471" s="93">
        <f t="shared" si="92"/>
        <v>79.75632614807884</v>
      </c>
      <c r="AC471" s="90">
        <v>76.31578947368422</v>
      </c>
      <c r="AD471" s="82">
        <v>100</v>
      </c>
      <c r="AE471" s="94">
        <f t="shared" si="93"/>
        <v>83.60323886639677</v>
      </c>
      <c r="AF471" s="37">
        <f t="shared" si="94"/>
        <v>67.81792244346812</v>
      </c>
      <c r="AG471" s="38">
        <f t="shared" si="95"/>
        <v>72.96300125737778</v>
      </c>
    </row>
    <row r="472" spans="1:33" ht="15">
      <c r="A472" s="17">
        <v>471</v>
      </c>
      <c r="B472" s="18">
        <v>25871</v>
      </c>
      <c r="C472" s="19" t="s">
        <v>21</v>
      </c>
      <c r="D472" s="19" t="s">
        <v>826</v>
      </c>
      <c r="E472" s="20">
        <v>6</v>
      </c>
      <c r="F472" s="50">
        <v>84.55</v>
      </c>
      <c r="G472" s="51">
        <v>82.82102157102157</v>
      </c>
      <c r="H472" s="44">
        <f t="shared" si="84"/>
        <v>83.97367385700719</v>
      </c>
      <c r="I472" s="53">
        <v>10</v>
      </c>
      <c r="J472" s="45">
        <f t="shared" si="85"/>
        <v>10</v>
      </c>
      <c r="K472" s="36">
        <f t="shared" si="86"/>
        <v>54.38420431420431</v>
      </c>
      <c r="L472" s="66">
        <v>95.77464788732395</v>
      </c>
      <c r="M472" s="67">
        <v>91.32947976878613</v>
      </c>
      <c r="N472" s="92">
        <f t="shared" si="87"/>
        <v>94.38553285028088</v>
      </c>
      <c r="O472" s="68">
        <v>98.40355233002292</v>
      </c>
      <c r="P472" s="59">
        <v>94.242701</v>
      </c>
      <c r="Q472" s="69">
        <v>94.27860696517413</v>
      </c>
      <c r="R472" s="70" t="s">
        <v>1</v>
      </c>
      <c r="S472" s="44">
        <f t="shared" si="88"/>
        <v>95.58184408583753</v>
      </c>
      <c r="T472" s="66">
        <v>87.5</v>
      </c>
      <c r="U472" s="59">
        <v>50</v>
      </c>
      <c r="V472" s="59">
        <v>100</v>
      </c>
      <c r="W472" s="92">
        <f t="shared" si="89"/>
        <v>82.8125</v>
      </c>
      <c r="X472" s="103">
        <f t="shared" si="90"/>
        <v>92.54945077444737</v>
      </c>
      <c r="Y472" s="52">
        <v>50.10738095238096</v>
      </c>
      <c r="Z472" s="44">
        <f t="shared" si="91"/>
        <v>50.10738095238096</v>
      </c>
      <c r="AA472" s="87">
        <v>62.69915651358957</v>
      </c>
      <c r="AB472" s="93">
        <f t="shared" si="92"/>
        <v>62.69915651358957</v>
      </c>
      <c r="AC472" s="90">
        <v>71.05263157894737</v>
      </c>
      <c r="AD472" s="82">
        <v>100</v>
      </c>
      <c r="AE472" s="94">
        <f t="shared" si="93"/>
        <v>79.95951417004049</v>
      </c>
      <c r="AF472" s="37">
        <f t="shared" si="94"/>
        <v>62.64247374939225</v>
      </c>
      <c r="AG472" s="38">
        <f t="shared" si="95"/>
        <v>72.95361067237671</v>
      </c>
    </row>
    <row r="473" spans="1:33" ht="15">
      <c r="A473" s="17">
        <v>472</v>
      </c>
      <c r="B473" s="18">
        <v>15776</v>
      </c>
      <c r="C473" s="19" t="s">
        <v>19</v>
      </c>
      <c r="D473" s="19" t="s">
        <v>470</v>
      </c>
      <c r="E473" s="20">
        <v>6</v>
      </c>
      <c r="F473" s="50">
        <v>55.3</v>
      </c>
      <c r="G473" s="51">
        <v>83.00976800976801</v>
      </c>
      <c r="H473" s="44">
        <f t="shared" si="84"/>
        <v>64.53658933658933</v>
      </c>
      <c r="I473" s="53">
        <v>11</v>
      </c>
      <c r="J473" s="45">
        <f t="shared" si="85"/>
        <v>11</v>
      </c>
      <c r="K473" s="36">
        <f t="shared" si="86"/>
        <v>43.12195360195359</v>
      </c>
      <c r="L473" s="66">
        <v>65.97222222222221</v>
      </c>
      <c r="M473" s="67">
        <v>100</v>
      </c>
      <c r="N473" s="92">
        <f t="shared" si="87"/>
        <v>76.60590277777777</v>
      </c>
      <c r="O473" s="68">
        <v>91.77806288693387</v>
      </c>
      <c r="P473" s="59">
        <v>94.43236415</v>
      </c>
      <c r="Q473" s="69">
        <v>94.4633730834753</v>
      </c>
      <c r="R473" s="70" t="s">
        <v>1</v>
      </c>
      <c r="S473" s="44">
        <f t="shared" si="88"/>
        <v>93.49945966511132</v>
      </c>
      <c r="T473" s="66">
        <v>61.66666666666667</v>
      </c>
      <c r="U473" s="59">
        <v>65</v>
      </c>
      <c r="V473" s="59">
        <v>100</v>
      </c>
      <c r="W473" s="92">
        <f t="shared" si="89"/>
        <v>76.875</v>
      </c>
      <c r="X473" s="103">
        <f t="shared" si="90"/>
        <v>83.41714497715564</v>
      </c>
      <c r="Y473" s="52">
        <v>83.46875</v>
      </c>
      <c r="Z473" s="44">
        <f t="shared" si="91"/>
        <v>83.46875</v>
      </c>
      <c r="AA473" s="87">
        <v>63.73008434864109</v>
      </c>
      <c r="AB473" s="93">
        <f t="shared" si="92"/>
        <v>63.73008434864109</v>
      </c>
      <c r="AC473" s="90">
        <v>68.42105263157895</v>
      </c>
      <c r="AD473" s="82">
        <v>100</v>
      </c>
      <c r="AE473" s="94">
        <f t="shared" si="93"/>
        <v>78.13765182186235</v>
      </c>
      <c r="AF473" s="37">
        <f t="shared" si="94"/>
        <v>77.2949433205495</v>
      </c>
      <c r="AG473" s="38">
        <f t="shared" si="95"/>
        <v>72.90922603947278</v>
      </c>
    </row>
    <row r="474" spans="1:33" ht="15">
      <c r="A474" s="17">
        <v>473</v>
      </c>
      <c r="B474" s="18">
        <v>68498</v>
      </c>
      <c r="C474" s="19" t="s">
        <v>43</v>
      </c>
      <c r="D474" s="19" t="s">
        <v>488</v>
      </c>
      <c r="E474" s="20">
        <v>6</v>
      </c>
      <c r="F474" s="50">
        <v>0</v>
      </c>
      <c r="G474" s="51">
        <v>82.38553113553112</v>
      </c>
      <c r="H474" s="44">
        <f t="shared" si="84"/>
        <v>27.461843711843706</v>
      </c>
      <c r="I474" s="53">
        <v>10</v>
      </c>
      <c r="J474" s="45">
        <f t="shared" si="85"/>
        <v>10</v>
      </c>
      <c r="K474" s="36">
        <f t="shared" si="86"/>
        <v>20.477106227106223</v>
      </c>
      <c r="L474" s="66">
        <v>85.71428571428572</v>
      </c>
      <c r="M474" s="67">
        <v>98.09523809523809</v>
      </c>
      <c r="N474" s="92">
        <f t="shared" si="87"/>
        <v>89.58333333333333</v>
      </c>
      <c r="O474" s="68">
        <v>87.55855977951539</v>
      </c>
      <c r="P474" s="59">
        <v>99.18418365000001</v>
      </c>
      <c r="Q474" s="69">
        <v>98.001998001998</v>
      </c>
      <c r="R474" s="70">
        <v>100</v>
      </c>
      <c r="S474" s="44">
        <f t="shared" si="88"/>
        <v>96.18618535787834</v>
      </c>
      <c r="T474" s="66">
        <v>97.91666666666666</v>
      </c>
      <c r="U474" s="59">
        <v>86.63</v>
      </c>
      <c r="V474" s="59">
        <v>80</v>
      </c>
      <c r="W474" s="92">
        <f t="shared" si="89"/>
        <v>88.37625</v>
      </c>
      <c r="X474" s="103">
        <f t="shared" si="90"/>
        <v>91.98305747648467</v>
      </c>
      <c r="Y474" s="52">
        <v>83.49374999999999</v>
      </c>
      <c r="Z474" s="44">
        <f t="shared" si="91"/>
        <v>83.49374999999999</v>
      </c>
      <c r="AA474" s="87">
        <v>86.31677600749777</v>
      </c>
      <c r="AB474" s="93">
        <f t="shared" si="92"/>
        <v>86.31677600749777</v>
      </c>
      <c r="AC474" s="90">
        <v>57.89473684210527</v>
      </c>
      <c r="AD474" s="82">
        <v>100</v>
      </c>
      <c r="AE474" s="94">
        <f t="shared" si="93"/>
        <v>70.8502024291498</v>
      </c>
      <c r="AF474" s="37">
        <f t="shared" si="94"/>
        <v>80.01977789116069</v>
      </c>
      <c r="AG474" s="38">
        <f t="shared" si="95"/>
        <v>72.89655539247939</v>
      </c>
    </row>
    <row r="475" spans="1:33" ht="15">
      <c r="A475" s="17">
        <v>474</v>
      </c>
      <c r="B475" s="18">
        <v>25402</v>
      </c>
      <c r="C475" s="19" t="s">
        <v>21</v>
      </c>
      <c r="D475" s="19" t="s">
        <v>132</v>
      </c>
      <c r="E475" s="20">
        <v>6</v>
      </c>
      <c r="F475" s="50">
        <v>99.2</v>
      </c>
      <c r="G475" s="51">
        <v>89.58536833536833</v>
      </c>
      <c r="H475" s="44">
        <f t="shared" si="84"/>
        <v>95.9951227784561</v>
      </c>
      <c r="I475" s="53">
        <v>15.000000000000002</v>
      </c>
      <c r="J475" s="45">
        <f t="shared" si="85"/>
        <v>15.000000000000002</v>
      </c>
      <c r="K475" s="36">
        <f t="shared" si="86"/>
        <v>63.59707366707366</v>
      </c>
      <c r="L475" s="66">
        <v>29.955947136563875</v>
      </c>
      <c r="M475" s="67">
        <v>87.71929824561404</v>
      </c>
      <c r="N475" s="92">
        <f t="shared" si="87"/>
        <v>48.00699435814205</v>
      </c>
      <c r="O475" s="68">
        <v>85.73373663846809</v>
      </c>
      <c r="P475" s="59">
        <v>98.15508935</v>
      </c>
      <c r="Q475" s="69">
        <v>96.29182996683751</v>
      </c>
      <c r="R475" s="70" t="s">
        <v>1</v>
      </c>
      <c r="S475" s="44">
        <f t="shared" si="88"/>
        <v>93.33518101511117</v>
      </c>
      <c r="T475" s="66">
        <v>92.5</v>
      </c>
      <c r="U475" s="59">
        <v>65</v>
      </c>
      <c r="V475" s="59">
        <v>100</v>
      </c>
      <c r="W475" s="92">
        <f t="shared" si="89"/>
        <v>88.4375</v>
      </c>
      <c r="X475" s="103">
        <f t="shared" si="90"/>
        <v>74.2243701493013</v>
      </c>
      <c r="Y475" s="52">
        <v>83.47083333333333</v>
      </c>
      <c r="Z475" s="44">
        <f t="shared" si="91"/>
        <v>83.47083333333333</v>
      </c>
      <c r="AA475" s="87">
        <v>64.10496719775077</v>
      </c>
      <c r="AB475" s="93">
        <f t="shared" si="92"/>
        <v>64.10496719775077</v>
      </c>
      <c r="AC475" s="90">
        <v>63.1578947368421</v>
      </c>
      <c r="AD475" s="82">
        <v>100</v>
      </c>
      <c r="AE475" s="94">
        <f t="shared" si="93"/>
        <v>74.49392712550608</v>
      </c>
      <c r="AF475" s="37">
        <f t="shared" si="94"/>
        <v>76.1960189352834</v>
      </c>
      <c r="AG475" s="38">
        <f t="shared" si="95"/>
        <v>72.88757036724861</v>
      </c>
    </row>
    <row r="476" spans="1:33" ht="15">
      <c r="A476" s="17">
        <v>475</v>
      </c>
      <c r="B476" s="18">
        <v>15226</v>
      </c>
      <c r="C476" s="19" t="s">
        <v>19</v>
      </c>
      <c r="D476" s="19" t="s">
        <v>491</v>
      </c>
      <c r="E476" s="20">
        <v>6</v>
      </c>
      <c r="F476" s="50">
        <v>57.4</v>
      </c>
      <c r="G476" s="51">
        <v>79.91809116809117</v>
      </c>
      <c r="H476" s="44">
        <f t="shared" si="84"/>
        <v>64.90603038936372</v>
      </c>
      <c r="I476" s="53">
        <v>5</v>
      </c>
      <c r="J476" s="45">
        <f t="shared" si="85"/>
        <v>5</v>
      </c>
      <c r="K476" s="36">
        <f t="shared" si="86"/>
        <v>40.94361823361823</v>
      </c>
      <c r="L476" s="66">
        <v>77.57009345794393</v>
      </c>
      <c r="M476" s="67">
        <v>90.43478260869566</v>
      </c>
      <c r="N476" s="92">
        <f t="shared" si="87"/>
        <v>81.59030881755385</v>
      </c>
      <c r="O476" s="68">
        <v>78.60794959009245</v>
      </c>
      <c r="P476" s="59">
        <v>97.4780546</v>
      </c>
      <c r="Q476" s="69">
        <v>95.14018691588785</v>
      </c>
      <c r="R476" s="70" t="s">
        <v>1</v>
      </c>
      <c r="S476" s="44">
        <f t="shared" si="88"/>
        <v>90.35222491217968</v>
      </c>
      <c r="T476" s="66">
        <v>98.33333333333334</v>
      </c>
      <c r="U476" s="59">
        <v>44</v>
      </c>
      <c r="V476" s="59">
        <v>100</v>
      </c>
      <c r="W476" s="92">
        <f t="shared" si="89"/>
        <v>85.375</v>
      </c>
      <c r="X476" s="103">
        <f t="shared" si="90"/>
        <v>85.85201349189342</v>
      </c>
      <c r="Y476" s="52">
        <v>66.8848511904762</v>
      </c>
      <c r="Z476" s="44">
        <f t="shared" si="91"/>
        <v>66.8848511904762</v>
      </c>
      <c r="AA476" s="87">
        <v>74.60168697282106</v>
      </c>
      <c r="AB476" s="93">
        <f t="shared" si="92"/>
        <v>74.60168697282106</v>
      </c>
      <c r="AC476" s="90">
        <v>84.21052631578947</v>
      </c>
      <c r="AD476" s="82">
        <v>100</v>
      </c>
      <c r="AE476" s="94">
        <f t="shared" si="93"/>
        <v>89.06882591093117</v>
      </c>
      <c r="AF476" s="37">
        <f t="shared" si="94"/>
        <v>75.83093102565167</v>
      </c>
      <c r="AG476" s="38">
        <f t="shared" si="95"/>
        <v>72.86190145374168</v>
      </c>
    </row>
    <row r="477" spans="1:33" ht="15">
      <c r="A477" s="17">
        <v>476</v>
      </c>
      <c r="B477" s="18">
        <v>52354</v>
      </c>
      <c r="C477" s="19" t="s">
        <v>34</v>
      </c>
      <c r="D477" s="19" t="s">
        <v>502</v>
      </c>
      <c r="E477" s="20">
        <v>6</v>
      </c>
      <c r="F477" s="50">
        <v>67.15</v>
      </c>
      <c r="G477" s="51">
        <v>94.81481481481481</v>
      </c>
      <c r="H477" s="44">
        <f t="shared" si="84"/>
        <v>76.3716049382716</v>
      </c>
      <c r="I477" s="53">
        <v>0</v>
      </c>
      <c r="J477" s="45">
        <f t="shared" si="85"/>
        <v>0</v>
      </c>
      <c r="K477" s="36">
        <f t="shared" si="86"/>
        <v>45.82296296296296</v>
      </c>
      <c r="L477" s="66">
        <v>18.61471861471862</v>
      </c>
      <c r="M477" s="67">
        <v>94.89795918367348</v>
      </c>
      <c r="N477" s="92">
        <f t="shared" si="87"/>
        <v>42.45323129251702</v>
      </c>
      <c r="O477" s="68">
        <v>71.80890327969132</v>
      </c>
      <c r="P477" s="59">
        <v>95.8102607</v>
      </c>
      <c r="Q477" s="69">
        <v>99.8688524590164</v>
      </c>
      <c r="R477" s="70">
        <v>100</v>
      </c>
      <c r="S477" s="44">
        <f t="shared" si="88"/>
        <v>91.87200410967694</v>
      </c>
      <c r="T477" s="66">
        <v>97.22222222222221</v>
      </c>
      <c r="U477" s="59">
        <v>62.5</v>
      </c>
      <c r="V477" s="59">
        <v>100</v>
      </c>
      <c r="W477" s="92">
        <f t="shared" si="89"/>
        <v>89.58333333333333</v>
      </c>
      <c r="X477" s="103">
        <f t="shared" si="90"/>
        <v>71.64676082754426</v>
      </c>
      <c r="Y477" s="52">
        <v>100</v>
      </c>
      <c r="Z477" s="44">
        <f t="shared" si="91"/>
        <v>100</v>
      </c>
      <c r="AA477" s="87">
        <v>65.88566073102163</v>
      </c>
      <c r="AB477" s="93">
        <f t="shared" si="92"/>
        <v>65.88566073102163</v>
      </c>
      <c r="AC477" s="90">
        <v>78.94736842105263</v>
      </c>
      <c r="AD477" s="82">
        <v>100</v>
      </c>
      <c r="AE477" s="94">
        <f t="shared" si="93"/>
        <v>85.4251012145749</v>
      </c>
      <c r="AF477" s="37">
        <f t="shared" si="94"/>
        <v>87.58743155921671</v>
      </c>
      <c r="AG477" s="38">
        <f t="shared" si="95"/>
        <v>72.85826954729697</v>
      </c>
    </row>
    <row r="478" spans="1:33" ht="15">
      <c r="A478" s="17">
        <v>477</v>
      </c>
      <c r="B478" s="18">
        <v>8606</v>
      </c>
      <c r="C478" s="19" t="s">
        <v>451</v>
      </c>
      <c r="D478" s="19" t="s">
        <v>478</v>
      </c>
      <c r="E478" s="20">
        <v>6</v>
      </c>
      <c r="F478" s="50">
        <v>78.05</v>
      </c>
      <c r="G478" s="51">
        <v>76.01393976393976</v>
      </c>
      <c r="H478" s="44">
        <f t="shared" si="84"/>
        <v>77.37131325464658</v>
      </c>
      <c r="I478" s="53">
        <v>10</v>
      </c>
      <c r="J478" s="45">
        <f t="shared" si="85"/>
        <v>10</v>
      </c>
      <c r="K478" s="36">
        <f t="shared" si="86"/>
        <v>50.42278795278795</v>
      </c>
      <c r="L478" s="66">
        <v>0</v>
      </c>
      <c r="M478" s="67">
        <v>100</v>
      </c>
      <c r="N478" s="92">
        <f t="shared" si="87"/>
        <v>31.25</v>
      </c>
      <c r="O478" s="68">
        <v>63.99764638346728</v>
      </c>
      <c r="P478" s="59">
        <v>92.6907716</v>
      </c>
      <c r="Q478" s="69">
        <v>93.15960912052117</v>
      </c>
      <c r="R478" s="70" t="s">
        <v>1</v>
      </c>
      <c r="S478" s="44">
        <f t="shared" si="88"/>
        <v>83.23062402901616</v>
      </c>
      <c r="T478" s="66">
        <v>91.80555555555556</v>
      </c>
      <c r="U478" s="59">
        <v>65</v>
      </c>
      <c r="V478" s="59">
        <v>100</v>
      </c>
      <c r="W478" s="92">
        <f t="shared" si="89"/>
        <v>88.17708333333334</v>
      </c>
      <c r="X478" s="103">
        <f t="shared" si="90"/>
        <v>63.427666278273136</v>
      </c>
      <c r="Y478" s="52">
        <v>100</v>
      </c>
      <c r="Z478" s="44">
        <f t="shared" si="91"/>
        <v>100</v>
      </c>
      <c r="AA478" s="87">
        <v>78.53795688847242</v>
      </c>
      <c r="AB478" s="93">
        <f t="shared" si="92"/>
        <v>78.53795688847242</v>
      </c>
      <c r="AC478" s="90">
        <v>92.10526315789474</v>
      </c>
      <c r="AD478" s="82">
        <v>100</v>
      </c>
      <c r="AE478" s="94">
        <f t="shared" si="93"/>
        <v>94.53441295546558</v>
      </c>
      <c r="AF478" s="37">
        <f t="shared" si="94"/>
        <v>93.39472451043261</v>
      </c>
      <c r="AG478" s="38">
        <f t="shared" si="95"/>
        <v>72.8135139060399</v>
      </c>
    </row>
    <row r="479" spans="1:33" ht="15">
      <c r="A479" s="17">
        <v>478</v>
      </c>
      <c r="B479" s="18">
        <v>25807</v>
      </c>
      <c r="C479" s="19" t="s">
        <v>21</v>
      </c>
      <c r="D479" s="19" t="s">
        <v>788</v>
      </c>
      <c r="E479" s="20">
        <v>6</v>
      </c>
      <c r="F479" s="50">
        <v>58.2</v>
      </c>
      <c r="G479" s="51">
        <v>87.86731786731788</v>
      </c>
      <c r="H479" s="44">
        <f t="shared" si="84"/>
        <v>68.08910595577262</v>
      </c>
      <c r="I479" s="53">
        <v>0</v>
      </c>
      <c r="J479" s="45">
        <f t="shared" si="85"/>
        <v>0</v>
      </c>
      <c r="K479" s="36">
        <f t="shared" si="86"/>
        <v>40.85346357346357</v>
      </c>
      <c r="L479" s="66">
        <v>81.88405797101449</v>
      </c>
      <c r="M479" s="67">
        <v>93.87755102040816</v>
      </c>
      <c r="N479" s="92">
        <f t="shared" si="87"/>
        <v>85.63202454895001</v>
      </c>
      <c r="O479" s="68">
        <v>77.03535905650516</v>
      </c>
      <c r="P479" s="59">
        <v>90.2371844</v>
      </c>
      <c r="Q479" s="69">
        <v>98.34558823529412</v>
      </c>
      <c r="R479" s="70" t="s">
        <v>1</v>
      </c>
      <c r="S479" s="44">
        <f t="shared" si="88"/>
        <v>88.48404011983064</v>
      </c>
      <c r="T479" s="66">
        <v>87.5</v>
      </c>
      <c r="U479" s="59">
        <v>45.71428571428571</v>
      </c>
      <c r="V479" s="59">
        <v>90</v>
      </c>
      <c r="W479" s="92">
        <f t="shared" si="89"/>
        <v>77.99107142857143</v>
      </c>
      <c r="X479" s="103">
        <f t="shared" si="90"/>
        <v>85.24464015322656</v>
      </c>
      <c r="Y479" s="52">
        <v>100</v>
      </c>
      <c r="Z479" s="44">
        <f t="shared" si="91"/>
        <v>100</v>
      </c>
      <c r="AA479" s="87">
        <v>63.355201499531475</v>
      </c>
      <c r="AB479" s="93">
        <f t="shared" si="92"/>
        <v>63.355201499531475</v>
      </c>
      <c r="AC479" s="90">
        <v>31.57894736842105</v>
      </c>
      <c r="AD479" s="82">
        <v>100</v>
      </c>
      <c r="AE479" s="94">
        <f t="shared" si="93"/>
        <v>52.631578947368425</v>
      </c>
      <c r="AF479" s="37">
        <f t="shared" si="94"/>
        <v>76.36018349528932</v>
      </c>
      <c r="AG479" s="38">
        <f t="shared" si="95"/>
        <v>72.81262217409906</v>
      </c>
    </row>
    <row r="480" spans="1:33" ht="15">
      <c r="A480" s="17">
        <v>479</v>
      </c>
      <c r="B480" s="18">
        <v>15804</v>
      </c>
      <c r="C480" s="19" t="s">
        <v>19</v>
      </c>
      <c r="D480" s="19" t="s">
        <v>475</v>
      </c>
      <c r="E480" s="20">
        <v>6</v>
      </c>
      <c r="F480" s="50">
        <v>54.25</v>
      </c>
      <c r="G480" s="51">
        <v>85.40954415954417</v>
      </c>
      <c r="H480" s="44">
        <f t="shared" si="84"/>
        <v>64.63651471984805</v>
      </c>
      <c r="I480" s="53">
        <v>0</v>
      </c>
      <c r="J480" s="45">
        <f t="shared" si="85"/>
        <v>0</v>
      </c>
      <c r="K480" s="36">
        <f t="shared" si="86"/>
        <v>38.78190883190883</v>
      </c>
      <c r="L480" s="66">
        <v>64.66165413533835</v>
      </c>
      <c r="M480" s="67">
        <v>99.3006993006993</v>
      </c>
      <c r="N480" s="92">
        <f t="shared" si="87"/>
        <v>75.48635574951365</v>
      </c>
      <c r="O480" s="68">
        <v>72.26434865528584</v>
      </c>
      <c r="P480" s="59">
        <v>95.53633930000001</v>
      </c>
      <c r="Q480" s="69">
        <v>97.1862689926843</v>
      </c>
      <c r="R480" s="70" t="s">
        <v>1</v>
      </c>
      <c r="S480" s="44">
        <f t="shared" si="88"/>
        <v>88.27378003329255</v>
      </c>
      <c r="T480" s="66">
        <v>54.722222222222214</v>
      </c>
      <c r="U480" s="59">
        <v>30</v>
      </c>
      <c r="V480" s="59">
        <v>100</v>
      </c>
      <c r="W480" s="92">
        <f t="shared" si="89"/>
        <v>65.52083333333333</v>
      </c>
      <c r="X480" s="103">
        <f t="shared" si="90"/>
        <v>78.60822097978915</v>
      </c>
      <c r="Y480" s="52">
        <v>100</v>
      </c>
      <c r="Z480" s="44">
        <f t="shared" si="91"/>
        <v>100</v>
      </c>
      <c r="AA480" s="87">
        <v>65.6044985941894</v>
      </c>
      <c r="AB480" s="93">
        <f t="shared" si="92"/>
        <v>65.6044985941894</v>
      </c>
      <c r="AC480" s="90">
        <v>63.1578947368421</v>
      </c>
      <c r="AD480" s="82">
        <v>100</v>
      </c>
      <c r="AE480" s="94">
        <f t="shared" si="93"/>
        <v>74.49392712550608</v>
      </c>
      <c r="AF480" s="37">
        <f t="shared" si="94"/>
        <v>83.9715384994821</v>
      </c>
      <c r="AG480" s="38">
        <f t="shared" si="95"/>
        <v>72.78828555809027</v>
      </c>
    </row>
    <row r="481" spans="1:33" ht="15">
      <c r="A481" s="17">
        <v>480</v>
      </c>
      <c r="B481" s="18">
        <v>20060</v>
      </c>
      <c r="C481" s="19" t="s">
        <v>118</v>
      </c>
      <c r="D481" s="19" t="s">
        <v>500</v>
      </c>
      <c r="E481" s="20">
        <v>6</v>
      </c>
      <c r="F481" s="50">
        <v>66.5</v>
      </c>
      <c r="G481" s="51">
        <v>87.05636955636956</v>
      </c>
      <c r="H481" s="44">
        <f t="shared" si="84"/>
        <v>73.35212318545652</v>
      </c>
      <c r="I481" s="53">
        <v>51</v>
      </c>
      <c r="J481" s="45">
        <f t="shared" si="85"/>
        <v>51</v>
      </c>
      <c r="K481" s="36">
        <f t="shared" si="86"/>
        <v>64.41127391127391</v>
      </c>
      <c r="L481" s="66">
        <v>55.74912891986064</v>
      </c>
      <c r="M481" s="67">
        <v>87.19211822660098</v>
      </c>
      <c r="N481" s="92">
        <f t="shared" si="87"/>
        <v>65.575063078217</v>
      </c>
      <c r="O481" s="68">
        <v>96.13995976700896</v>
      </c>
      <c r="P481" s="59">
        <v>70.5059941</v>
      </c>
      <c r="Q481" s="69">
        <v>86.50024962556165</v>
      </c>
      <c r="R481" s="70">
        <v>100</v>
      </c>
      <c r="S481" s="44">
        <f t="shared" si="88"/>
        <v>88.28655087314266</v>
      </c>
      <c r="T481" s="66">
        <v>99.30555555555554</v>
      </c>
      <c r="U481" s="59">
        <v>62.5</v>
      </c>
      <c r="V481" s="59">
        <v>100</v>
      </c>
      <c r="W481" s="92">
        <f t="shared" si="89"/>
        <v>90.36458333333333</v>
      </c>
      <c r="X481" s="103">
        <f t="shared" si="90"/>
        <v>79.61756224721053</v>
      </c>
      <c r="Y481" s="52">
        <v>50.39511279511805</v>
      </c>
      <c r="Z481" s="44">
        <f t="shared" si="91"/>
        <v>50.39511279511805</v>
      </c>
      <c r="AA481" s="87">
        <v>82.28678537956897</v>
      </c>
      <c r="AB481" s="93">
        <f t="shared" si="92"/>
        <v>82.28678537956897</v>
      </c>
      <c r="AC481" s="90">
        <v>84.21052631578947</v>
      </c>
      <c r="AD481" s="82">
        <v>100</v>
      </c>
      <c r="AE481" s="94">
        <f t="shared" si="93"/>
        <v>89.06882591093117</v>
      </c>
      <c r="AF481" s="37">
        <f t="shared" si="94"/>
        <v>70.13969588925877</v>
      </c>
      <c r="AG481" s="38">
        <f t="shared" si="95"/>
        <v>72.78515803684252</v>
      </c>
    </row>
    <row r="482" spans="1:33" ht="15">
      <c r="A482" s="17">
        <v>481</v>
      </c>
      <c r="B482" s="18">
        <v>17877</v>
      </c>
      <c r="C482" s="19" t="s">
        <v>47</v>
      </c>
      <c r="D482" s="19" t="s">
        <v>495</v>
      </c>
      <c r="E482" s="20">
        <v>6</v>
      </c>
      <c r="F482" s="50">
        <v>82.55</v>
      </c>
      <c r="G482" s="51">
        <v>93.40811965811966</v>
      </c>
      <c r="H482" s="44">
        <f t="shared" si="84"/>
        <v>86.16937321937321</v>
      </c>
      <c r="I482" s="53">
        <v>16</v>
      </c>
      <c r="J482" s="45">
        <f t="shared" si="85"/>
        <v>16</v>
      </c>
      <c r="K482" s="36">
        <f t="shared" si="86"/>
        <v>58.10162393162393</v>
      </c>
      <c r="L482" s="66">
        <v>54.255319148936174</v>
      </c>
      <c r="M482" s="67">
        <v>50.93457943925234</v>
      </c>
      <c r="N482" s="92">
        <f t="shared" si="87"/>
        <v>53.217587989659975</v>
      </c>
      <c r="O482" s="68">
        <v>98.71782780013415</v>
      </c>
      <c r="P482" s="59">
        <v>99.39822275</v>
      </c>
      <c r="Q482" s="69">
        <v>96.64473684210526</v>
      </c>
      <c r="R482" s="70">
        <v>100</v>
      </c>
      <c r="S482" s="44">
        <f t="shared" si="88"/>
        <v>98.69019684805986</v>
      </c>
      <c r="T482" s="66">
        <v>95.13888888888889</v>
      </c>
      <c r="U482" s="59">
        <v>45.71428571428571</v>
      </c>
      <c r="V482" s="59">
        <v>100</v>
      </c>
      <c r="W482" s="92">
        <f t="shared" si="89"/>
        <v>84.60565476190476</v>
      </c>
      <c r="X482" s="103">
        <f t="shared" si="90"/>
        <v>77.68424488746889</v>
      </c>
      <c r="Y482" s="52">
        <v>66.86409722222221</v>
      </c>
      <c r="Z482" s="44">
        <f t="shared" si="91"/>
        <v>66.86409722222221</v>
      </c>
      <c r="AA482" s="87">
        <v>69.16588566073109</v>
      </c>
      <c r="AB482" s="93">
        <f t="shared" si="92"/>
        <v>69.16588566073109</v>
      </c>
      <c r="AC482" s="90">
        <v>86.8421052631579</v>
      </c>
      <c r="AD482" s="82">
        <v>100</v>
      </c>
      <c r="AE482" s="94">
        <f t="shared" si="93"/>
        <v>90.89068825910931</v>
      </c>
      <c r="AF482" s="37">
        <f t="shared" si="94"/>
        <v>75.19064170787502</v>
      </c>
      <c r="AG482" s="38">
        <f t="shared" si="95"/>
        <v>72.77027942446236</v>
      </c>
    </row>
    <row r="483" spans="1:33" ht="15">
      <c r="A483" s="17">
        <v>482</v>
      </c>
      <c r="B483" s="18">
        <v>68686</v>
      </c>
      <c r="C483" s="19" t="s">
        <v>43</v>
      </c>
      <c r="D483" s="19" t="s">
        <v>501</v>
      </c>
      <c r="E483" s="20">
        <v>6</v>
      </c>
      <c r="F483" s="50">
        <v>68.15</v>
      </c>
      <c r="G483" s="51">
        <v>81.58679283679284</v>
      </c>
      <c r="H483" s="44">
        <f t="shared" si="84"/>
        <v>72.62893094559762</v>
      </c>
      <c r="I483" s="53">
        <v>10</v>
      </c>
      <c r="J483" s="45">
        <f t="shared" si="85"/>
        <v>10</v>
      </c>
      <c r="K483" s="36">
        <f t="shared" si="86"/>
        <v>47.577358567358566</v>
      </c>
      <c r="L483" s="66">
        <v>47.05882352941176</v>
      </c>
      <c r="M483" s="67">
        <v>100</v>
      </c>
      <c r="N483" s="92">
        <f t="shared" si="87"/>
        <v>63.60294117647059</v>
      </c>
      <c r="O483" s="68">
        <v>68.60164866606753</v>
      </c>
      <c r="P483" s="59">
        <v>98.90820605</v>
      </c>
      <c r="Q483" s="69">
        <v>94.3076923076923</v>
      </c>
      <c r="R483" s="70">
        <v>100</v>
      </c>
      <c r="S483" s="44">
        <f t="shared" si="88"/>
        <v>90.45438675593996</v>
      </c>
      <c r="T483" s="66">
        <v>93.05555555555554</v>
      </c>
      <c r="U483" s="59">
        <v>57.5</v>
      </c>
      <c r="V483" s="59">
        <v>100</v>
      </c>
      <c r="W483" s="92">
        <f t="shared" si="89"/>
        <v>86.77083333333333</v>
      </c>
      <c r="X483" s="103">
        <f t="shared" si="90"/>
        <v>78.9770978396309</v>
      </c>
      <c r="Y483" s="52">
        <v>66.8625</v>
      </c>
      <c r="Z483" s="44">
        <f t="shared" si="91"/>
        <v>66.8625</v>
      </c>
      <c r="AA483" s="87">
        <v>99.43767572633566</v>
      </c>
      <c r="AB483" s="93">
        <f t="shared" si="92"/>
        <v>99.43767572633566</v>
      </c>
      <c r="AC483" s="90">
        <v>73.68421052631578</v>
      </c>
      <c r="AD483" s="82">
        <v>100</v>
      </c>
      <c r="AE483" s="94">
        <f t="shared" si="93"/>
        <v>81.78137651821862</v>
      </c>
      <c r="AF483" s="37">
        <f t="shared" si="94"/>
        <v>79.04054940684658</v>
      </c>
      <c r="AG483" s="38">
        <f t="shared" si="95"/>
        <v>72.72253061206271</v>
      </c>
    </row>
    <row r="484" spans="1:33" ht="15">
      <c r="A484" s="17">
        <v>483</v>
      </c>
      <c r="B484" s="18">
        <v>5895</v>
      </c>
      <c r="C484" s="19" t="s">
        <v>6</v>
      </c>
      <c r="D484" s="19" t="s">
        <v>506</v>
      </c>
      <c r="E484" s="20">
        <v>6</v>
      </c>
      <c r="F484" s="50">
        <v>38.9</v>
      </c>
      <c r="G484" s="51">
        <v>68.37657712657712</v>
      </c>
      <c r="H484" s="44">
        <f t="shared" si="84"/>
        <v>48.72552570885904</v>
      </c>
      <c r="I484" s="53">
        <v>10</v>
      </c>
      <c r="J484" s="45">
        <f t="shared" si="85"/>
        <v>10</v>
      </c>
      <c r="K484" s="36">
        <f t="shared" si="86"/>
        <v>33.23531542531542</v>
      </c>
      <c r="L484" s="66">
        <v>51.80327868852459</v>
      </c>
      <c r="M484" s="67">
        <v>91.56976744186046</v>
      </c>
      <c r="N484" s="92">
        <f t="shared" si="87"/>
        <v>64.23030642394205</v>
      </c>
      <c r="O484" s="68">
        <v>90.23065215250674</v>
      </c>
      <c r="P484" s="59">
        <v>94.54359215</v>
      </c>
      <c r="Q484" s="69">
        <v>98.50447479981159</v>
      </c>
      <c r="R484" s="70" t="s">
        <v>1</v>
      </c>
      <c r="S484" s="44">
        <f t="shared" si="88"/>
        <v>94.36722330095978</v>
      </c>
      <c r="T484" s="66">
        <v>96.94444444444444</v>
      </c>
      <c r="U484" s="59">
        <v>47.14285714285714</v>
      </c>
      <c r="V484" s="59">
        <v>100</v>
      </c>
      <c r="W484" s="92">
        <f t="shared" si="89"/>
        <v>85.63988095238095</v>
      </c>
      <c r="X484" s="103">
        <f t="shared" si="90"/>
        <v>80.56698808043693</v>
      </c>
      <c r="Y484" s="52">
        <v>83.43229166666667</v>
      </c>
      <c r="Z484" s="44">
        <f t="shared" si="91"/>
        <v>83.43229166666667</v>
      </c>
      <c r="AA484" s="87">
        <v>77.60074976569832</v>
      </c>
      <c r="AB484" s="93">
        <f t="shared" si="92"/>
        <v>77.60074976569832</v>
      </c>
      <c r="AC484" s="90">
        <v>86.8421052631579</v>
      </c>
      <c r="AD484" s="82">
        <v>100</v>
      </c>
      <c r="AE484" s="94">
        <f t="shared" si="93"/>
        <v>90.89068825910931</v>
      </c>
      <c r="AF484" s="37">
        <f t="shared" si="94"/>
        <v>84.54417363149267</v>
      </c>
      <c r="AG484" s="38">
        <f t="shared" si="95"/>
        <v>72.69152776983492</v>
      </c>
    </row>
    <row r="485" spans="1:33" ht="15">
      <c r="A485" s="17">
        <v>484</v>
      </c>
      <c r="B485" s="18">
        <v>15814</v>
      </c>
      <c r="C485" s="19" t="s">
        <v>19</v>
      </c>
      <c r="D485" s="19" t="s">
        <v>508</v>
      </c>
      <c r="E485" s="20">
        <v>6</v>
      </c>
      <c r="F485" s="50">
        <v>75.5</v>
      </c>
      <c r="G485" s="51">
        <v>78.99165649165649</v>
      </c>
      <c r="H485" s="44">
        <f t="shared" si="84"/>
        <v>76.66388549721881</v>
      </c>
      <c r="I485" s="53">
        <v>5</v>
      </c>
      <c r="J485" s="45">
        <f t="shared" si="85"/>
        <v>5</v>
      </c>
      <c r="K485" s="36">
        <f t="shared" si="86"/>
        <v>47.99833129833129</v>
      </c>
      <c r="L485" s="66">
        <v>46.05263157894737</v>
      </c>
      <c r="M485" s="67">
        <v>100</v>
      </c>
      <c r="N485" s="92">
        <f t="shared" si="87"/>
        <v>62.911184210526315</v>
      </c>
      <c r="O485" s="68">
        <v>76.30344782690926</v>
      </c>
      <c r="P485" s="59">
        <v>91.24178835</v>
      </c>
      <c r="Q485" s="69">
        <v>95.72457245724573</v>
      </c>
      <c r="R485" s="70" t="s">
        <v>1</v>
      </c>
      <c r="S485" s="44">
        <f t="shared" si="88"/>
        <v>87.70175500125288</v>
      </c>
      <c r="T485" s="66">
        <v>97.22222222222221</v>
      </c>
      <c r="U485" s="59">
        <v>62.5</v>
      </c>
      <c r="V485" s="59">
        <v>100</v>
      </c>
      <c r="W485" s="92">
        <f t="shared" si="89"/>
        <v>89.58333333333333</v>
      </c>
      <c r="X485" s="103">
        <f t="shared" si="90"/>
        <v>78.16184235137835</v>
      </c>
      <c r="Y485" s="52">
        <v>83.44791666666667</v>
      </c>
      <c r="Z485" s="44">
        <f t="shared" si="91"/>
        <v>83.44791666666667</v>
      </c>
      <c r="AA485" s="87">
        <v>76.38238050609196</v>
      </c>
      <c r="AB485" s="93">
        <f t="shared" si="92"/>
        <v>76.38238050609196</v>
      </c>
      <c r="AC485" s="90">
        <v>65.78947368421053</v>
      </c>
      <c r="AD485" s="82">
        <v>100</v>
      </c>
      <c r="AE485" s="94">
        <f t="shared" si="93"/>
        <v>76.31578947368422</v>
      </c>
      <c r="AF485" s="37">
        <f t="shared" si="94"/>
        <v>79.54022969281807</v>
      </c>
      <c r="AG485" s="38">
        <f t="shared" si="95"/>
        <v>72.68049507734483</v>
      </c>
    </row>
    <row r="486" spans="1:33" ht="15">
      <c r="A486" s="17">
        <v>485</v>
      </c>
      <c r="B486" s="18">
        <v>68524</v>
      </c>
      <c r="C486" s="19" t="s">
        <v>43</v>
      </c>
      <c r="D486" s="19" t="s">
        <v>482</v>
      </c>
      <c r="E486" s="20">
        <v>6</v>
      </c>
      <c r="F486" s="50">
        <v>79.45</v>
      </c>
      <c r="G486" s="51">
        <v>80.55555555555556</v>
      </c>
      <c r="H486" s="44">
        <f t="shared" si="84"/>
        <v>79.81851851851852</v>
      </c>
      <c r="I486" s="53">
        <v>11</v>
      </c>
      <c r="J486" s="45">
        <f t="shared" si="85"/>
        <v>11</v>
      </c>
      <c r="K486" s="36">
        <f t="shared" si="86"/>
        <v>52.29111111111111</v>
      </c>
      <c r="L486" s="66">
        <v>40.31007751937985</v>
      </c>
      <c r="M486" s="67">
        <v>89.85507246376811</v>
      </c>
      <c r="N486" s="92">
        <f t="shared" si="87"/>
        <v>55.79288843950118</v>
      </c>
      <c r="O486" s="68">
        <v>93.27192332707038</v>
      </c>
      <c r="P486" s="59">
        <v>97.49262745</v>
      </c>
      <c r="Q486" s="69">
        <v>99.38271604938271</v>
      </c>
      <c r="R486" s="70" t="s">
        <v>1</v>
      </c>
      <c r="S486" s="44">
        <f t="shared" si="88"/>
        <v>96.65530826156218</v>
      </c>
      <c r="T486" s="66">
        <v>99.30555555555554</v>
      </c>
      <c r="U486" s="59">
        <v>65</v>
      </c>
      <c r="V486" s="59">
        <v>100</v>
      </c>
      <c r="W486" s="92">
        <f t="shared" si="89"/>
        <v>90.98958333333333</v>
      </c>
      <c r="X486" s="103">
        <f t="shared" si="90"/>
        <v>79.17719534709202</v>
      </c>
      <c r="Y486" s="52">
        <v>83.434375</v>
      </c>
      <c r="Z486" s="44">
        <f t="shared" si="91"/>
        <v>83.434375</v>
      </c>
      <c r="AA486" s="87">
        <v>72.72727272727279</v>
      </c>
      <c r="AB486" s="93">
        <f t="shared" si="92"/>
        <v>72.72727272727279</v>
      </c>
      <c r="AC486" s="90">
        <v>55.26315789473685</v>
      </c>
      <c r="AD486" s="82">
        <v>100</v>
      </c>
      <c r="AE486" s="94">
        <f t="shared" si="93"/>
        <v>69.02834008097166</v>
      </c>
      <c r="AF486" s="37">
        <f t="shared" si="94"/>
        <v>76.34331563995218</v>
      </c>
      <c r="AG486" s="38">
        <f t="shared" si="95"/>
        <v>72.6664266170399</v>
      </c>
    </row>
    <row r="487" spans="1:33" ht="15">
      <c r="A487" s="17">
        <v>486</v>
      </c>
      <c r="B487" s="18">
        <v>15810</v>
      </c>
      <c r="C487" s="19" t="s">
        <v>19</v>
      </c>
      <c r="D487" s="19" t="s">
        <v>498</v>
      </c>
      <c r="E487" s="20">
        <v>6</v>
      </c>
      <c r="F487" s="50">
        <v>70.7</v>
      </c>
      <c r="G487" s="51">
        <v>82.15710215710216</v>
      </c>
      <c r="H487" s="44">
        <f t="shared" si="84"/>
        <v>74.51903405236739</v>
      </c>
      <c r="I487" s="53">
        <v>5</v>
      </c>
      <c r="J487" s="45">
        <f t="shared" si="85"/>
        <v>5</v>
      </c>
      <c r="K487" s="36">
        <f t="shared" si="86"/>
        <v>46.71142043142043</v>
      </c>
      <c r="L487" s="66">
        <v>66.85082872928176</v>
      </c>
      <c r="M487" s="67">
        <v>96.93877551020408</v>
      </c>
      <c r="N487" s="92">
        <f t="shared" si="87"/>
        <v>76.25331209831998</v>
      </c>
      <c r="O487" s="68">
        <v>93.36175490609743</v>
      </c>
      <c r="P487" s="59">
        <v>97.3216223</v>
      </c>
      <c r="Q487" s="69">
        <v>74.77203647416414</v>
      </c>
      <c r="R487" s="70" t="s">
        <v>1</v>
      </c>
      <c r="S487" s="44">
        <f t="shared" si="88"/>
        <v>88.42983468223714</v>
      </c>
      <c r="T487" s="66">
        <v>97.22222222222221</v>
      </c>
      <c r="U487" s="59">
        <v>52.14285714285714</v>
      </c>
      <c r="V487" s="59">
        <v>100</v>
      </c>
      <c r="W487" s="92">
        <f t="shared" si="89"/>
        <v>86.99404761904762</v>
      </c>
      <c r="X487" s="103">
        <f t="shared" si="90"/>
        <v>83.27206823603237</v>
      </c>
      <c r="Y487" s="52">
        <v>83.40520833333333</v>
      </c>
      <c r="Z487" s="44">
        <f t="shared" si="91"/>
        <v>83.40520833333333</v>
      </c>
      <c r="AA487" s="87">
        <v>74.60168697282108</v>
      </c>
      <c r="AB487" s="93">
        <f t="shared" si="92"/>
        <v>74.60168697282108</v>
      </c>
      <c r="AC487" s="90">
        <v>47.368421052631575</v>
      </c>
      <c r="AD487" s="82">
        <v>100</v>
      </c>
      <c r="AE487" s="94">
        <f t="shared" si="93"/>
        <v>63.56275303643724</v>
      </c>
      <c r="AF487" s="37">
        <f t="shared" si="94"/>
        <v>74.97561805572686</v>
      </c>
      <c r="AG487" s="38">
        <f t="shared" si="95"/>
        <v>72.64135860298778</v>
      </c>
    </row>
    <row r="488" spans="1:33" ht="15">
      <c r="A488" s="17">
        <v>487</v>
      </c>
      <c r="B488" s="18">
        <v>23162</v>
      </c>
      <c r="C488" s="19" t="s">
        <v>121</v>
      </c>
      <c r="D488" s="19" t="s">
        <v>499</v>
      </c>
      <c r="E488" s="20">
        <v>6</v>
      </c>
      <c r="F488" s="50">
        <v>61.3</v>
      </c>
      <c r="G488" s="51">
        <v>78.75</v>
      </c>
      <c r="H488" s="44">
        <f t="shared" si="84"/>
        <v>67.11666666666666</v>
      </c>
      <c r="I488" s="53">
        <v>100.00000000000004</v>
      </c>
      <c r="J488" s="45">
        <f t="shared" si="85"/>
        <v>100.00000000000004</v>
      </c>
      <c r="K488" s="36">
        <f t="shared" si="86"/>
        <v>80.27000000000001</v>
      </c>
      <c r="L488" s="66">
        <v>65.04854368932038</v>
      </c>
      <c r="M488" s="67">
        <v>92.94117647058823</v>
      </c>
      <c r="N488" s="92">
        <f t="shared" si="87"/>
        <v>73.76499143346659</v>
      </c>
      <c r="O488" s="68">
        <v>81.45192307692308</v>
      </c>
      <c r="P488" s="59">
        <v>88.02295319999999</v>
      </c>
      <c r="Q488" s="69">
        <v>96.30702021741338</v>
      </c>
      <c r="R488" s="70">
        <v>100</v>
      </c>
      <c r="S488" s="44">
        <f t="shared" si="88"/>
        <v>91.4454741235841</v>
      </c>
      <c r="T488" s="66">
        <v>60.416666666666664</v>
      </c>
      <c r="U488" s="59">
        <v>37.368421052631575</v>
      </c>
      <c r="V488" s="59">
        <v>90</v>
      </c>
      <c r="W488" s="92">
        <f t="shared" si="89"/>
        <v>65.74835526315789</v>
      </c>
      <c r="X488" s="103">
        <f t="shared" si="90"/>
        <v>79.23385727545185</v>
      </c>
      <c r="Y488" s="52">
        <v>50.39067460317461</v>
      </c>
      <c r="Z488" s="44">
        <f t="shared" si="91"/>
        <v>50.39067460317461</v>
      </c>
      <c r="AA488" s="87">
        <v>73.38331771321468</v>
      </c>
      <c r="AB488" s="93">
        <f t="shared" si="92"/>
        <v>73.38331771321468</v>
      </c>
      <c r="AC488" s="90">
        <v>57.89473684210527</v>
      </c>
      <c r="AD488" s="82">
        <v>100</v>
      </c>
      <c r="AE488" s="94">
        <f t="shared" si="93"/>
        <v>70.8502024291498</v>
      </c>
      <c r="AF488" s="37">
        <f t="shared" si="94"/>
        <v>62.21336584637557</v>
      </c>
      <c r="AG488" s="38">
        <f t="shared" si="95"/>
        <v>72.63288924873098</v>
      </c>
    </row>
    <row r="489" spans="1:33" ht="15">
      <c r="A489" s="17">
        <v>488</v>
      </c>
      <c r="B489" s="18">
        <v>17433</v>
      </c>
      <c r="C489" s="19" t="s">
        <v>47</v>
      </c>
      <c r="D489" s="19" t="s">
        <v>479</v>
      </c>
      <c r="E489" s="20">
        <v>6</v>
      </c>
      <c r="F489" s="50">
        <v>57.15</v>
      </c>
      <c r="G489" s="51">
        <v>54.107142857142854</v>
      </c>
      <c r="H489" s="44">
        <f t="shared" si="84"/>
        <v>56.13571428571428</v>
      </c>
      <c r="I489" s="53">
        <v>16</v>
      </c>
      <c r="J489" s="45">
        <f t="shared" si="85"/>
        <v>16</v>
      </c>
      <c r="K489" s="36">
        <f t="shared" si="86"/>
        <v>40.08142857142857</v>
      </c>
      <c r="L489" s="66">
        <v>56.310679611650485</v>
      </c>
      <c r="M489" s="67">
        <v>65.21739130434783</v>
      </c>
      <c r="N489" s="92">
        <f t="shared" si="87"/>
        <v>59.0940270156184</v>
      </c>
      <c r="O489" s="68">
        <v>85.05897539738787</v>
      </c>
      <c r="P489" s="59">
        <v>99.2892506</v>
      </c>
      <c r="Q489" s="69">
        <v>95.7983193277311</v>
      </c>
      <c r="R489" s="70">
        <v>100</v>
      </c>
      <c r="S489" s="44">
        <f t="shared" si="88"/>
        <v>95.03663633127974</v>
      </c>
      <c r="T489" s="66">
        <v>99.30555555555554</v>
      </c>
      <c r="U489" s="59">
        <v>50</v>
      </c>
      <c r="V489" s="59">
        <v>100</v>
      </c>
      <c r="W489" s="92">
        <f t="shared" si="89"/>
        <v>87.23958333333333</v>
      </c>
      <c r="X489" s="103">
        <f t="shared" si="90"/>
        <v>79.10018200542594</v>
      </c>
      <c r="Y489" s="52">
        <v>100</v>
      </c>
      <c r="Z489" s="44">
        <f t="shared" si="91"/>
        <v>100</v>
      </c>
      <c r="AA489" s="87">
        <v>66.2605435801313</v>
      </c>
      <c r="AB489" s="93">
        <f t="shared" si="92"/>
        <v>66.2605435801313</v>
      </c>
      <c r="AC489" s="90">
        <v>55.26315789473685</v>
      </c>
      <c r="AD489" s="82">
        <v>100</v>
      </c>
      <c r="AE489" s="94">
        <f t="shared" si="93"/>
        <v>69.02834008097166</v>
      </c>
      <c r="AF489" s="37">
        <f t="shared" si="94"/>
        <v>82.34283283184533</v>
      </c>
      <c r="AG489" s="38">
        <f t="shared" si="95"/>
        <v>72.59349164919422</v>
      </c>
    </row>
    <row r="490" spans="1:33" ht="15">
      <c r="A490" s="17">
        <v>489</v>
      </c>
      <c r="B490" s="18">
        <v>15296</v>
      </c>
      <c r="C490" s="19" t="s">
        <v>19</v>
      </c>
      <c r="D490" s="19" t="s">
        <v>481</v>
      </c>
      <c r="E490" s="20">
        <v>6</v>
      </c>
      <c r="F490" s="50">
        <v>82.65</v>
      </c>
      <c r="G490" s="51">
        <v>89.07254782254782</v>
      </c>
      <c r="H490" s="44">
        <f t="shared" si="84"/>
        <v>84.7908492741826</v>
      </c>
      <c r="I490" s="53">
        <v>0</v>
      </c>
      <c r="J490" s="45">
        <f t="shared" si="85"/>
        <v>0</v>
      </c>
      <c r="K490" s="36">
        <f t="shared" si="86"/>
        <v>50.87450956450956</v>
      </c>
      <c r="L490" s="66">
        <v>89.171974522293</v>
      </c>
      <c r="M490" s="67">
        <v>81.4814814814815</v>
      </c>
      <c r="N490" s="92">
        <f t="shared" si="87"/>
        <v>86.7686954470394</v>
      </c>
      <c r="O490" s="68">
        <v>82.34918831168831</v>
      </c>
      <c r="P490" s="59">
        <v>96.49120764999999</v>
      </c>
      <c r="Q490" s="69">
        <v>98.09523809523809</v>
      </c>
      <c r="R490" s="70" t="s">
        <v>1</v>
      </c>
      <c r="S490" s="44">
        <f t="shared" si="88"/>
        <v>92.2541830952136</v>
      </c>
      <c r="T490" s="66">
        <v>95.27777777777779</v>
      </c>
      <c r="U490" s="59">
        <v>65</v>
      </c>
      <c r="V490" s="59">
        <v>100</v>
      </c>
      <c r="W490" s="92">
        <f t="shared" si="89"/>
        <v>89.47916666666667</v>
      </c>
      <c r="X490" s="103">
        <f t="shared" si="90"/>
        <v>89.50498475023454</v>
      </c>
      <c r="Y490" s="52">
        <v>50.21443452380953</v>
      </c>
      <c r="Z490" s="44">
        <f t="shared" si="91"/>
        <v>50.21443452380953</v>
      </c>
      <c r="AA490" s="87">
        <v>87.25398313027192</v>
      </c>
      <c r="AB490" s="93">
        <f t="shared" si="92"/>
        <v>87.25398313027192</v>
      </c>
      <c r="AC490" s="90">
        <v>63.1578947368421</v>
      </c>
      <c r="AD490" s="82">
        <v>100</v>
      </c>
      <c r="AE490" s="94">
        <f t="shared" si="93"/>
        <v>74.49392712550608</v>
      </c>
      <c r="AF490" s="37">
        <f t="shared" si="94"/>
        <v>66.43916805581495</v>
      </c>
      <c r="AG490" s="38">
        <f t="shared" si="95"/>
        <v>72.55256303532171</v>
      </c>
    </row>
    <row r="491" spans="1:33" ht="15">
      <c r="A491" s="17">
        <v>490</v>
      </c>
      <c r="B491" s="18">
        <v>17541</v>
      </c>
      <c r="C491" s="19" t="s">
        <v>47</v>
      </c>
      <c r="D491" s="19" t="s">
        <v>476</v>
      </c>
      <c r="E491" s="20">
        <v>6</v>
      </c>
      <c r="F491" s="50">
        <v>50.7</v>
      </c>
      <c r="G491" s="51">
        <v>91.50641025641025</v>
      </c>
      <c r="H491" s="44">
        <f t="shared" si="84"/>
        <v>64.30213675213675</v>
      </c>
      <c r="I491" s="53">
        <v>5</v>
      </c>
      <c r="J491" s="45">
        <f t="shared" si="85"/>
        <v>5</v>
      </c>
      <c r="K491" s="36">
        <f t="shared" si="86"/>
        <v>40.581282051282045</v>
      </c>
      <c r="L491" s="66">
        <v>56.79442508710801</v>
      </c>
      <c r="M491" s="67">
        <v>96.17486338797814</v>
      </c>
      <c r="N491" s="92">
        <f t="shared" si="87"/>
        <v>69.10081205612993</v>
      </c>
      <c r="O491" s="68">
        <v>97.84195696721312</v>
      </c>
      <c r="P491" s="59">
        <v>98.56388175</v>
      </c>
      <c r="Q491" s="69">
        <v>97.42731646099142</v>
      </c>
      <c r="R491" s="70">
        <v>100</v>
      </c>
      <c r="S491" s="44">
        <f t="shared" si="88"/>
        <v>98.45828879455112</v>
      </c>
      <c r="T491" s="66">
        <v>95.55555555555556</v>
      </c>
      <c r="U491" s="59">
        <v>75</v>
      </c>
      <c r="V491" s="59">
        <v>100</v>
      </c>
      <c r="W491" s="92">
        <f t="shared" si="89"/>
        <v>92.08333333333334</v>
      </c>
      <c r="X491" s="103">
        <f t="shared" si="90"/>
        <v>85.4403070069391</v>
      </c>
      <c r="Y491" s="52">
        <v>66.94349816849817</v>
      </c>
      <c r="Z491" s="44">
        <f t="shared" si="91"/>
        <v>66.94349816849817</v>
      </c>
      <c r="AA491" s="87">
        <v>78.81911902530467</v>
      </c>
      <c r="AB491" s="93">
        <f t="shared" si="92"/>
        <v>78.81911902530467</v>
      </c>
      <c r="AC491" s="90">
        <v>78.94736842105263</v>
      </c>
      <c r="AD491" s="82">
        <v>100</v>
      </c>
      <c r="AE491" s="94">
        <f t="shared" si="93"/>
        <v>85.4251012145749</v>
      </c>
      <c r="AF491" s="37">
        <f t="shared" si="94"/>
        <v>75.62203385125457</v>
      </c>
      <c r="AG491" s="38">
        <f t="shared" si="95"/>
        <v>72.54119275353388</v>
      </c>
    </row>
    <row r="492" spans="1:33" ht="15">
      <c r="A492" s="17">
        <v>491</v>
      </c>
      <c r="B492" s="18">
        <v>41530</v>
      </c>
      <c r="C492" s="19" t="s">
        <v>15</v>
      </c>
      <c r="D492" s="19" t="s">
        <v>512</v>
      </c>
      <c r="E492" s="20">
        <v>6</v>
      </c>
      <c r="F492" s="50">
        <v>53.05</v>
      </c>
      <c r="G492" s="51">
        <v>88.27126577126577</v>
      </c>
      <c r="H492" s="44">
        <f t="shared" si="84"/>
        <v>64.79042192375525</v>
      </c>
      <c r="I492" s="53">
        <v>0</v>
      </c>
      <c r="J492" s="45">
        <f t="shared" si="85"/>
        <v>0</v>
      </c>
      <c r="K492" s="36">
        <f t="shared" si="86"/>
        <v>38.87425315425315</v>
      </c>
      <c r="L492" s="66">
        <v>78.97897897897897</v>
      </c>
      <c r="M492" s="67">
        <v>98.9090909090909</v>
      </c>
      <c r="N492" s="92">
        <f t="shared" si="87"/>
        <v>85.20713895713895</v>
      </c>
      <c r="O492" s="68">
        <v>85.7637408323384</v>
      </c>
      <c r="P492" s="59">
        <v>99.1652765</v>
      </c>
      <c r="Q492" s="69">
        <v>95.94464113292565</v>
      </c>
      <c r="R492" s="70">
        <v>100</v>
      </c>
      <c r="S492" s="44">
        <f t="shared" si="88"/>
        <v>95.21841461631601</v>
      </c>
      <c r="T492" s="66">
        <v>97.91666666666666</v>
      </c>
      <c r="U492" s="59">
        <v>60</v>
      </c>
      <c r="V492" s="59">
        <v>100</v>
      </c>
      <c r="W492" s="92">
        <f t="shared" si="89"/>
        <v>89.21875</v>
      </c>
      <c r="X492" s="103">
        <f t="shared" si="90"/>
        <v>90.01397142938198</v>
      </c>
      <c r="Y492" s="52">
        <v>83.49062500000001</v>
      </c>
      <c r="Z492" s="44">
        <f t="shared" si="91"/>
        <v>83.49062500000001</v>
      </c>
      <c r="AA492" s="87">
        <v>56.982193064667364</v>
      </c>
      <c r="AB492" s="93">
        <f t="shared" si="92"/>
        <v>56.982193064667364</v>
      </c>
      <c r="AC492" s="90">
        <v>50</v>
      </c>
      <c r="AD492" s="82">
        <v>100</v>
      </c>
      <c r="AE492" s="94">
        <f t="shared" si="93"/>
        <v>65.38461538461539</v>
      </c>
      <c r="AF492" s="37">
        <f t="shared" si="94"/>
        <v>71.64177468955016</v>
      </c>
      <c r="AG492" s="38">
        <f t="shared" si="95"/>
        <v>72.43714907842349</v>
      </c>
    </row>
    <row r="493" spans="1:33" ht="15">
      <c r="A493" s="17">
        <v>492</v>
      </c>
      <c r="B493" s="18">
        <v>68780</v>
      </c>
      <c r="C493" s="19" t="s">
        <v>43</v>
      </c>
      <c r="D493" s="19" t="s">
        <v>524</v>
      </c>
      <c r="E493" s="20">
        <v>6</v>
      </c>
      <c r="F493" s="50">
        <v>57.35</v>
      </c>
      <c r="G493" s="51">
        <v>81.07397232397233</v>
      </c>
      <c r="H493" s="44">
        <f t="shared" si="84"/>
        <v>65.25799077465744</v>
      </c>
      <c r="I493" s="53">
        <v>16</v>
      </c>
      <c r="J493" s="45">
        <f t="shared" si="85"/>
        <v>16</v>
      </c>
      <c r="K493" s="36">
        <f t="shared" si="86"/>
        <v>45.55479446479446</v>
      </c>
      <c r="L493" s="66">
        <v>27.21518987341772</v>
      </c>
      <c r="M493" s="67">
        <v>87.95180722891567</v>
      </c>
      <c r="N493" s="92">
        <f t="shared" si="87"/>
        <v>46.19538279701083</v>
      </c>
      <c r="O493" s="68">
        <v>86.34617144719542</v>
      </c>
      <c r="P493" s="59">
        <v>96.8440329</v>
      </c>
      <c r="Q493" s="69">
        <v>93.05177111716621</v>
      </c>
      <c r="R493" s="70">
        <v>100</v>
      </c>
      <c r="S493" s="44">
        <f t="shared" si="88"/>
        <v>94.06049386609041</v>
      </c>
      <c r="T493" s="66">
        <v>93.33333333333333</v>
      </c>
      <c r="U493" s="59">
        <v>50</v>
      </c>
      <c r="V493" s="59">
        <v>100</v>
      </c>
      <c r="W493" s="92">
        <f t="shared" si="89"/>
        <v>85</v>
      </c>
      <c r="X493" s="103">
        <f t="shared" si="90"/>
        <v>73.1023506652405</v>
      </c>
      <c r="Y493" s="52">
        <v>100</v>
      </c>
      <c r="Z493" s="44">
        <f t="shared" si="91"/>
        <v>100</v>
      </c>
      <c r="AA493" s="87">
        <v>65.79194001874423</v>
      </c>
      <c r="AB493" s="93">
        <f t="shared" si="92"/>
        <v>65.79194001874423</v>
      </c>
      <c r="AC493" s="90">
        <v>68.42105263157895</v>
      </c>
      <c r="AD493" s="82">
        <v>100</v>
      </c>
      <c r="AE493" s="94">
        <f t="shared" si="93"/>
        <v>78.13765182186235</v>
      </c>
      <c r="AF493" s="37">
        <f t="shared" si="94"/>
        <v>85.19792334632271</v>
      </c>
      <c r="AG493" s="38">
        <f t="shared" si="95"/>
        <v>72.43106849758418</v>
      </c>
    </row>
    <row r="494" spans="1:33" ht="15">
      <c r="A494" s="17">
        <v>493</v>
      </c>
      <c r="B494" s="18">
        <v>70508</v>
      </c>
      <c r="C494" s="19" t="s">
        <v>145</v>
      </c>
      <c r="D494" s="19" t="s">
        <v>496</v>
      </c>
      <c r="E494" s="20">
        <v>6</v>
      </c>
      <c r="F494" s="50">
        <v>97.9</v>
      </c>
      <c r="G494" s="51">
        <v>74.77055352055352</v>
      </c>
      <c r="H494" s="44">
        <f t="shared" si="84"/>
        <v>90.19018450685117</v>
      </c>
      <c r="I494" s="53">
        <v>10</v>
      </c>
      <c r="J494" s="45">
        <f t="shared" si="85"/>
        <v>10</v>
      </c>
      <c r="K494" s="36">
        <f t="shared" si="86"/>
        <v>58.1141107041107</v>
      </c>
      <c r="L494" s="66">
        <v>31.57894736842105</v>
      </c>
      <c r="M494" s="67">
        <v>84.28571428571429</v>
      </c>
      <c r="N494" s="92">
        <f t="shared" si="87"/>
        <v>48.04981203007519</v>
      </c>
      <c r="O494" s="68">
        <v>89.3623517057423</v>
      </c>
      <c r="P494" s="59">
        <v>94.98998730000001</v>
      </c>
      <c r="Q494" s="69">
        <v>93.782722513089</v>
      </c>
      <c r="R494" s="70">
        <v>100</v>
      </c>
      <c r="S494" s="44">
        <f t="shared" si="88"/>
        <v>94.53376537970783</v>
      </c>
      <c r="T494" s="66">
        <v>56.25</v>
      </c>
      <c r="U494" s="59">
        <v>22.5</v>
      </c>
      <c r="V494" s="59">
        <v>90</v>
      </c>
      <c r="W494" s="92">
        <f t="shared" si="89"/>
        <v>60.46875</v>
      </c>
      <c r="X494" s="103">
        <f t="shared" si="90"/>
        <v>69.1271809639132</v>
      </c>
      <c r="Y494" s="52">
        <v>83.47812499999999</v>
      </c>
      <c r="Z494" s="44">
        <f t="shared" si="91"/>
        <v>83.47812499999999</v>
      </c>
      <c r="AA494" s="87">
        <v>88.37863167760085</v>
      </c>
      <c r="AB494" s="93">
        <f t="shared" si="92"/>
        <v>88.37863167760085</v>
      </c>
      <c r="AC494" s="90">
        <v>68.42105263157895</v>
      </c>
      <c r="AD494" s="82">
        <v>100</v>
      </c>
      <c r="AE494" s="94">
        <f t="shared" si="93"/>
        <v>78.13765182186235</v>
      </c>
      <c r="AF494" s="37">
        <f t="shared" si="94"/>
        <v>82.84508521956545</v>
      </c>
      <c r="AG494" s="38">
        <f t="shared" si="95"/>
        <v>72.4117286142136</v>
      </c>
    </row>
    <row r="495" spans="1:33" ht="15">
      <c r="A495" s="17">
        <v>494</v>
      </c>
      <c r="B495" s="18">
        <v>86573</v>
      </c>
      <c r="C495" s="19" t="s">
        <v>288</v>
      </c>
      <c r="D495" s="19" t="s">
        <v>509</v>
      </c>
      <c r="E495" s="20">
        <v>6</v>
      </c>
      <c r="F495" s="50">
        <v>41.9</v>
      </c>
      <c r="G495" s="51">
        <v>86.58221408221408</v>
      </c>
      <c r="H495" s="44">
        <f t="shared" si="84"/>
        <v>56.79407136073802</v>
      </c>
      <c r="I495" s="53">
        <v>5</v>
      </c>
      <c r="J495" s="45">
        <f t="shared" si="85"/>
        <v>5</v>
      </c>
      <c r="K495" s="36">
        <f t="shared" si="86"/>
        <v>36.076442816442814</v>
      </c>
      <c r="L495" s="66">
        <v>73.06122448979592</v>
      </c>
      <c r="M495" s="67">
        <v>95.23809523809523</v>
      </c>
      <c r="N495" s="92">
        <f t="shared" si="87"/>
        <v>79.99149659863946</v>
      </c>
      <c r="O495" s="68">
        <v>91.29278908258101</v>
      </c>
      <c r="P495" s="59">
        <v>96.6954844</v>
      </c>
      <c r="Q495" s="69">
        <v>99.52206468057989</v>
      </c>
      <c r="R495" s="70" t="s">
        <v>1</v>
      </c>
      <c r="S495" s="44">
        <f t="shared" si="88"/>
        <v>95.77688140060297</v>
      </c>
      <c r="T495" s="66">
        <v>74.30555555555554</v>
      </c>
      <c r="U495" s="59">
        <v>70</v>
      </c>
      <c r="V495" s="59">
        <v>90</v>
      </c>
      <c r="W495" s="92">
        <f t="shared" si="89"/>
        <v>79.11458333333333</v>
      </c>
      <c r="X495" s="103">
        <f t="shared" si="90"/>
        <v>86.13026786636364</v>
      </c>
      <c r="Y495" s="52">
        <v>83.34583333333333</v>
      </c>
      <c r="Z495" s="44">
        <f t="shared" si="91"/>
        <v>83.34583333333333</v>
      </c>
      <c r="AA495" s="87">
        <v>62.04311152764769</v>
      </c>
      <c r="AB495" s="93">
        <f t="shared" si="92"/>
        <v>62.04311152764769</v>
      </c>
      <c r="AC495" s="90">
        <v>68.42105263157895</v>
      </c>
      <c r="AD495" s="82">
        <v>100</v>
      </c>
      <c r="AE495" s="94">
        <f t="shared" si="93"/>
        <v>78.13765182186235</v>
      </c>
      <c r="AF495" s="37">
        <f t="shared" si="94"/>
        <v>76.860061935826</v>
      </c>
      <c r="AG495" s="38">
        <f t="shared" si="95"/>
        <v>72.41142048416442</v>
      </c>
    </row>
    <row r="496" spans="1:33" ht="15">
      <c r="A496" s="17">
        <v>495</v>
      </c>
      <c r="B496" s="18">
        <v>54385</v>
      </c>
      <c r="C496" s="19" t="s">
        <v>100</v>
      </c>
      <c r="D496" s="19" t="s">
        <v>530</v>
      </c>
      <c r="E496" s="20">
        <v>6</v>
      </c>
      <c r="F496" s="50">
        <v>64.1</v>
      </c>
      <c r="G496" s="51">
        <v>73.34503459503459</v>
      </c>
      <c r="H496" s="44">
        <f t="shared" si="84"/>
        <v>67.18167819834485</v>
      </c>
      <c r="I496" s="53">
        <v>15.000000000000002</v>
      </c>
      <c r="J496" s="45">
        <f t="shared" si="85"/>
        <v>15.000000000000002</v>
      </c>
      <c r="K496" s="36">
        <f t="shared" si="86"/>
        <v>46.30900691900691</v>
      </c>
      <c r="L496" s="66">
        <v>82.68656716417911</v>
      </c>
      <c r="M496" s="67">
        <v>93.61702127659575</v>
      </c>
      <c r="N496" s="92">
        <f t="shared" si="87"/>
        <v>86.10233407430931</v>
      </c>
      <c r="O496" s="68">
        <v>80.67570081740122</v>
      </c>
      <c r="P496" s="59">
        <v>95.1396652</v>
      </c>
      <c r="Q496" s="69">
        <v>87.01733049559137</v>
      </c>
      <c r="R496" s="70" t="s">
        <v>1</v>
      </c>
      <c r="S496" s="44">
        <f t="shared" si="88"/>
        <v>87.55614202589065</v>
      </c>
      <c r="T496" s="66">
        <v>91.66666666666666</v>
      </c>
      <c r="U496" s="59">
        <v>78.75</v>
      </c>
      <c r="V496" s="59">
        <v>90</v>
      </c>
      <c r="W496" s="92">
        <f t="shared" si="89"/>
        <v>87.8125</v>
      </c>
      <c r="X496" s="103">
        <f t="shared" si="90"/>
        <v>87.02589044007999</v>
      </c>
      <c r="Y496" s="52">
        <v>66.88005952380952</v>
      </c>
      <c r="Z496" s="44">
        <f t="shared" si="91"/>
        <v>66.88005952380952</v>
      </c>
      <c r="AA496" s="87">
        <v>62.699156513589536</v>
      </c>
      <c r="AB496" s="93">
        <f t="shared" si="92"/>
        <v>62.699156513589536</v>
      </c>
      <c r="AC496" s="90">
        <v>73.68421052631578</v>
      </c>
      <c r="AD496" s="82">
        <v>100</v>
      </c>
      <c r="AE496" s="94">
        <f t="shared" si="93"/>
        <v>81.78137651821862</v>
      </c>
      <c r="AF496" s="37">
        <f t="shared" si="94"/>
        <v>70.78228436969299</v>
      </c>
      <c r="AG496" s="38">
        <f t="shared" si="95"/>
        <v>72.38507130771058</v>
      </c>
    </row>
    <row r="497" spans="1:33" ht="15">
      <c r="A497" s="17">
        <v>496</v>
      </c>
      <c r="B497" s="18">
        <v>15183</v>
      </c>
      <c r="C497" s="19" t="s">
        <v>19</v>
      </c>
      <c r="D497" s="19" t="s">
        <v>521</v>
      </c>
      <c r="E497" s="20">
        <v>6</v>
      </c>
      <c r="F497" s="50">
        <v>39.8</v>
      </c>
      <c r="G497" s="51">
        <v>78.87057387057386</v>
      </c>
      <c r="H497" s="44">
        <f t="shared" si="84"/>
        <v>52.82352462352462</v>
      </c>
      <c r="I497" s="53">
        <v>0</v>
      </c>
      <c r="J497" s="45">
        <f t="shared" si="85"/>
        <v>0</v>
      </c>
      <c r="K497" s="36">
        <f t="shared" si="86"/>
        <v>31.69411477411477</v>
      </c>
      <c r="L497" s="66">
        <v>78.18181818181819</v>
      </c>
      <c r="M497" s="67">
        <v>96.46464646464646</v>
      </c>
      <c r="N497" s="92">
        <f t="shared" si="87"/>
        <v>83.89520202020202</v>
      </c>
      <c r="O497" s="68">
        <v>82.45652720360171</v>
      </c>
      <c r="P497" s="59">
        <v>95.42872465</v>
      </c>
      <c r="Q497" s="69">
        <v>98.82352941176471</v>
      </c>
      <c r="R497" s="70" t="s">
        <v>1</v>
      </c>
      <c r="S497" s="44">
        <f t="shared" si="88"/>
        <v>92.17861275902519</v>
      </c>
      <c r="T497" s="66">
        <v>92.08333333333334</v>
      </c>
      <c r="U497" s="59">
        <v>65</v>
      </c>
      <c r="V497" s="59">
        <v>100</v>
      </c>
      <c r="W497" s="92">
        <f t="shared" si="89"/>
        <v>88.28125</v>
      </c>
      <c r="X497" s="103">
        <f t="shared" si="90"/>
        <v>88.08577591169089</v>
      </c>
      <c r="Y497" s="52">
        <v>66.77499999999999</v>
      </c>
      <c r="Z497" s="44">
        <f t="shared" si="91"/>
        <v>66.77499999999999</v>
      </c>
      <c r="AA497" s="87">
        <v>74.78912839737589</v>
      </c>
      <c r="AB497" s="93">
        <f t="shared" si="92"/>
        <v>74.78912839737589</v>
      </c>
      <c r="AC497" s="90">
        <v>89.47368421052632</v>
      </c>
      <c r="AD497" s="82">
        <v>100</v>
      </c>
      <c r="AE497" s="94">
        <f t="shared" si="93"/>
        <v>92.71255060728745</v>
      </c>
      <c r="AF497" s="37">
        <f t="shared" si="94"/>
        <v>77.007882836778</v>
      </c>
      <c r="AG497" s="38">
        <f t="shared" si="95"/>
        <v>72.3762864542105</v>
      </c>
    </row>
    <row r="498" spans="1:33" ht="15">
      <c r="A498" s="17">
        <v>497</v>
      </c>
      <c r="B498" s="18">
        <v>68266</v>
      </c>
      <c r="C498" s="19" t="s">
        <v>43</v>
      </c>
      <c r="D498" s="19" t="s">
        <v>520</v>
      </c>
      <c r="E498" s="20">
        <v>6</v>
      </c>
      <c r="F498" s="50">
        <v>58.85</v>
      </c>
      <c r="G498" s="51">
        <v>90.06613756613756</v>
      </c>
      <c r="H498" s="44">
        <f t="shared" si="84"/>
        <v>69.25537918871251</v>
      </c>
      <c r="I498" s="53">
        <v>5</v>
      </c>
      <c r="J498" s="45">
        <f t="shared" si="85"/>
        <v>5</v>
      </c>
      <c r="K498" s="36">
        <f t="shared" si="86"/>
        <v>43.553227513227505</v>
      </c>
      <c r="L498" s="66">
        <v>50.617283950617285</v>
      </c>
      <c r="M498" s="67">
        <v>98.91304347826086</v>
      </c>
      <c r="N498" s="92">
        <f t="shared" si="87"/>
        <v>65.70970880300591</v>
      </c>
      <c r="O498" s="68">
        <v>82.65709903593338</v>
      </c>
      <c r="P498" s="59">
        <v>99.722242</v>
      </c>
      <c r="Q498" s="69">
        <v>93.30499468650372</v>
      </c>
      <c r="R498" s="70">
        <v>100</v>
      </c>
      <c r="S498" s="44">
        <f t="shared" si="88"/>
        <v>93.92108393060927</v>
      </c>
      <c r="T498" s="66">
        <v>87.5</v>
      </c>
      <c r="U498" s="59">
        <v>46.25</v>
      </c>
      <c r="V498" s="59">
        <v>100</v>
      </c>
      <c r="W498" s="92">
        <f t="shared" si="89"/>
        <v>81.875</v>
      </c>
      <c r="X498" s="103">
        <f t="shared" si="90"/>
        <v>80.22731709344608</v>
      </c>
      <c r="Y498" s="52">
        <v>83.38020833333333</v>
      </c>
      <c r="Z498" s="44">
        <f t="shared" si="91"/>
        <v>83.38020833333333</v>
      </c>
      <c r="AA498" s="87">
        <v>57.91940018744146</v>
      </c>
      <c r="AB498" s="93">
        <f t="shared" si="92"/>
        <v>57.91940018744146</v>
      </c>
      <c r="AC498" s="90">
        <v>81.57894736842105</v>
      </c>
      <c r="AD498" s="82">
        <v>100</v>
      </c>
      <c r="AE498" s="94">
        <f t="shared" si="93"/>
        <v>87.24696356275304</v>
      </c>
      <c r="AF498" s="37">
        <f t="shared" si="94"/>
        <v>78.90822195006908</v>
      </c>
      <c r="AG498" s="38">
        <f t="shared" si="95"/>
        <v>72.36486112005157</v>
      </c>
    </row>
    <row r="499" spans="1:33" ht="15">
      <c r="A499" s="17">
        <v>498</v>
      </c>
      <c r="B499" s="18">
        <v>68344</v>
      </c>
      <c r="C499" s="19" t="s">
        <v>43</v>
      </c>
      <c r="D499" s="19" t="s">
        <v>492</v>
      </c>
      <c r="E499" s="20">
        <v>6</v>
      </c>
      <c r="F499" s="50">
        <v>0</v>
      </c>
      <c r="G499" s="51">
        <v>87.21153846153845</v>
      </c>
      <c r="H499" s="44">
        <f t="shared" si="84"/>
        <v>29.070512820512818</v>
      </c>
      <c r="I499" s="53">
        <v>10</v>
      </c>
      <c r="J499" s="45">
        <f t="shared" si="85"/>
        <v>10</v>
      </c>
      <c r="K499" s="36">
        <f t="shared" si="86"/>
        <v>21.44230769230769</v>
      </c>
      <c r="L499" s="66">
        <v>73.17073170731707</v>
      </c>
      <c r="M499" s="67">
        <v>99.06976744186046</v>
      </c>
      <c r="N499" s="92">
        <f t="shared" si="87"/>
        <v>81.26418037436189</v>
      </c>
      <c r="O499" s="68">
        <v>92.12381692452765</v>
      </c>
      <c r="P499" s="59">
        <v>94.5430818</v>
      </c>
      <c r="Q499" s="69">
        <v>97.05263157894737</v>
      </c>
      <c r="R499" s="70" t="s">
        <v>1</v>
      </c>
      <c r="S499" s="44">
        <f t="shared" si="88"/>
        <v>94.51406853234512</v>
      </c>
      <c r="T499" s="66">
        <v>100</v>
      </c>
      <c r="U499" s="59">
        <v>65</v>
      </c>
      <c r="V499" s="59">
        <v>100</v>
      </c>
      <c r="W499" s="92">
        <f t="shared" si="89"/>
        <v>91.25</v>
      </c>
      <c r="X499" s="103">
        <f t="shared" si="90"/>
        <v>88.5612995626828</v>
      </c>
      <c r="Y499" s="52">
        <v>83.48333333333333</v>
      </c>
      <c r="Z499" s="44">
        <f t="shared" si="91"/>
        <v>83.48333333333333</v>
      </c>
      <c r="AA499" s="87">
        <v>96.06373008434879</v>
      </c>
      <c r="AB499" s="93">
        <f t="shared" si="92"/>
        <v>96.06373008434879</v>
      </c>
      <c r="AC499" s="90">
        <v>55.26315789473685</v>
      </c>
      <c r="AD499" s="82">
        <v>100</v>
      </c>
      <c r="AE499" s="94">
        <f t="shared" si="93"/>
        <v>69.02834008097166</v>
      </c>
      <c r="AF499" s="37">
        <f t="shared" si="94"/>
        <v>81.61604979529427</v>
      </c>
      <c r="AG499" s="38">
        <f t="shared" si="95"/>
        <v>72.35940128165237</v>
      </c>
    </row>
    <row r="500" spans="1:33" ht="15">
      <c r="A500" s="17">
        <v>499</v>
      </c>
      <c r="B500" s="18">
        <v>68092</v>
      </c>
      <c r="C500" s="19" t="s">
        <v>43</v>
      </c>
      <c r="D500" s="19" t="s">
        <v>493</v>
      </c>
      <c r="E500" s="20">
        <v>6</v>
      </c>
      <c r="F500" s="50">
        <v>49.45</v>
      </c>
      <c r="G500" s="51">
        <v>90.3144078144078</v>
      </c>
      <c r="H500" s="44">
        <f t="shared" si="84"/>
        <v>63.07146927146927</v>
      </c>
      <c r="I500" s="53">
        <v>10</v>
      </c>
      <c r="J500" s="45">
        <f t="shared" si="85"/>
        <v>10</v>
      </c>
      <c r="K500" s="36">
        <f t="shared" si="86"/>
        <v>41.84288156288156</v>
      </c>
      <c r="L500" s="66">
        <v>78.37837837837837</v>
      </c>
      <c r="M500" s="67">
        <v>100</v>
      </c>
      <c r="N500" s="92">
        <f t="shared" si="87"/>
        <v>85.13513513513513</v>
      </c>
      <c r="O500" s="68">
        <v>67.97217830049568</v>
      </c>
      <c r="P500" s="59">
        <v>99.521867</v>
      </c>
      <c r="Q500" s="69">
        <v>95.87706146926537</v>
      </c>
      <c r="R500" s="70">
        <v>100</v>
      </c>
      <c r="S500" s="44">
        <f t="shared" si="88"/>
        <v>90.84277669244027</v>
      </c>
      <c r="T500" s="66">
        <v>84.16666666666667</v>
      </c>
      <c r="U500" s="59">
        <v>40</v>
      </c>
      <c r="V500" s="59">
        <v>80</v>
      </c>
      <c r="W500" s="92">
        <f t="shared" si="89"/>
        <v>71.5625</v>
      </c>
      <c r="X500" s="103">
        <f t="shared" si="90"/>
        <v>84.70366473103016</v>
      </c>
      <c r="Y500" s="52">
        <v>66.83541666666667</v>
      </c>
      <c r="Z500" s="44">
        <f t="shared" si="91"/>
        <v>66.83541666666667</v>
      </c>
      <c r="AA500" s="87">
        <v>79.85004686035626</v>
      </c>
      <c r="AB500" s="93">
        <f t="shared" si="92"/>
        <v>79.85004686035626</v>
      </c>
      <c r="AC500" s="90">
        <v>76.31578947368422</v>
      </c>
      <c r="AD500" s="82">
        <v>100</v>
      </c>
      <c r="AE500" s="94">
        <f t="shared" si="93"/>
        <v>83.60323886639677</v>
      </c>
      <c r="AF500" s="37">
        <f t="shared" si="94"/>
        <v>75.21325067515912</v>
      </c>
      <c r="AG500" s="38">
        <f t="shared" si="95"/>
        <v>72.33534247505202</v>
      </c>
    </row>
    <row r="501" spans="1:33" ht="15">
      <c r="A501" s="17">
        <v>500</v>
      </c>
      <c r="B501" s="18">
        <v>85225</v>
      </c>
      <c r="C501" s="19" t="s">
        <v>13</v>
      </c>
      <c r="D501" s="19" t="s">
        <v>513</v>
      </c>
      <c r="E501" s="20">
        <v>6</v>
      </c>
      <c r="F501" s="50">
        <v>64.8</v>
      </c>
      <c r="G501" s="51">
        <v>82.52798127798128</v>
      </c>
      <c r="H501" s="44">
        <f t="shared" si="84"/>
        <v>70.70932709266043</v>
      </c>
      <c r="I501" s="53">
        <v>16</v>
      </c>
      <c r="J501" s="45">
        <f t="shared" si="85"/>
        <v>16</v>
      </c>
      <c r="K501" s="36">
        <f t="shared" si="86"/>
        <v>48.82559625559625</v>
      </c>
      <c r="L501" s="66">
        <v>74.23076923076923</v>
      </c>
      <c r="M501" s="67">
        <v>99.52606635071089</v>
      </c>
      <c r="N501" s="92">
        <f t="shared" si="87"/>
        <v>82.13554958075099</v>
      </c>
      <c r="O501" s="68">
        <v>98.50711159793367</v>
      </c>
      <c r="P501" s="59">
        <v>96.86261674999999</v>
      </c>
      <c r="Q501" s="69">
        <v>97.87735849056604</v>
      </c>
      <c r="R501" s="70" t="s">
        <v>1</v>
      </c>
      <c r="S501" s="44">
        <f t="shared" si="88"/>
        <v>97.68793580307522</v>
      </c>
      <c r="T501" s="66">
        <v>100</v>
      </c>
      <c r="U501" s="59">
        <v>38.94736842105263</v>
      </c>
      <c r="V501" s="59">
        <v>100</v>
      </c>
      <c r="W501" s="92">
        <f t="shared" si="89"/>
        <v>84.73684210526315</v>
      </c>
      <c r="X501" s="103">
        <f t="shared" si="90"/>
        <v>88.87676257458313</v>
      </c>
      <c r="Y501" s="52">
        <v>66.93645833333333</v>
      </c>
      <c r="Z501" s="44">
        <f t="shared" si="91"/>
        <v>66.93645833333333</v>
      </c>
      <c r="AA501" s="87">
        <v>63.823805060918595</v>
      </c>
      <c r="AB501" s="93">
        <f t="shared" si="92"/>
        <v>63.823805060918595</v>
      </c>
      <c r="AC501" s="90">
        <v>57.89473684210527</v>
      </c>
      <c r="AD501" s="82">
        <v>100</v>
      </c>
      <c r="AE501" s="94">
        <f t="shared" si="93"/>
        <v>70.8502024291498</v>
      </c>
      <c r="AF501" s="37">
        <f t="shared" si="94"/>
        <v>67.50807817818037</v>
      </c>
      <c r="AG501" s="38">
        <f t="shared" si="95"/>
        <v>72.31905555222465</v>
      </c>
    </row>
    <row r="502" spans="1:33" ht="15">
      <c r="A502" s="17">
        <v>501</v>
      </c>
      <c r="B502" s="18">
        <v>15317</v>
      </c>
      <c r="C502" s="19" t="s">
        <v>19</v>
      </c>
      <c r="D502" s="19" t="s">
        <v>494</v>
      </c>
      <c r="E502" s="20">
        <v>6</v>
      </c>
      <c r="F502" s="50">
        <v>69.9</v>
      </c>
      <c r="G502" s="51">
        <v>74.14428164428163</v>
      </c>
      <c r="H502" s="44">
        <f t="shared" si="84"/>
        <v>71.31476054809389</v>
      </c>
      <c r="I502" s="53">
        <v>5</v>
      </c>
      <c r="J502" s="45">
        <f t="shared" si="85"/>
        <v>5</v>
      </c>
      <c r="K502" s="36">
        <f t="shared" si="86"/>
        <v>44.78885632885633</v>
      </c>
      <c r="L502" s="66">
        <v>79.65116279069767</v>
      </c>
      <c r="M502" s="67">
        <v>86.97916666666666</v>
      </c>
      <c r="N502" s="92">
        <f t="shared" si="87"/>
        <v>81.94116400193798</v>
      </c>
      <c r="O502" s="68">
        <v>86.81652023583268</v>
      </c>
      <c r="P502" s="59">
        <v>98.17675270000001</v>
      </c>
      <c r="Q502" s="69">
        <v>97.84615384615385</v>
      </c>
      <c r="R502" s="70" t="s">
        <v>1</v>
      </c>
      <c r="S502" s="44">
        <f t="shared" si="88"/>
        <v>94.22088404674926</v>
      </c>
      <c r="T502" s="66">
        <v>99.30555555555554</v>
      </c>
      <c r="U502" s="59">
        <v>65</v>
      </c>
      <c r="V502" s="59">
        <v>100</v>
      </c>
      <c r="W502" s="92">
        <f t="shared" si="89"/>
        <v>90.98958333333333</v>
      </c>
      <c r="X502" s="103">
        <f t="shared" si="90"/>
        <v>88.66273588614156</v>
      </c>
      <c r="Y502" s="52">
        <v>66.8796626984127</v>
      </c>
      <c r="Z502" s="44">
        <f t="shared" si="91"/>
        <v>66.8796626984127</v>
      </c>
      <c r="AA502" s="87">
        <v>65.69821930646683</v>
      </c>
      <c r="AB502" s="93">
        <f t="shared" si="92"/>
        <v>65.69821930646683</v>
      </c>
      <c r="AC502" s="90">
        <v>65.78947368421053</v>
      </c>
      <c r="AD502" s="82">
        <v>100</v>
      </c>
      <c r="AE502" s="94">
        <f t="shared" si="93"/>
        <v>76.31578947368422</v>
      </c>
      <c r="AF502" s="37">
        <f t="shared" si="94"/>
        <v>69.68057913718812</v>
      </c>
      <c r="AG502" s="38">
        <f t="shared" si="95"/>
        <v>72.29509727510315</v>
      </c>
    </row>
    <row r="503" spans="1:33" ht="15">
      <c r="A503" s="17">
        <v>502</v>
      </c>
      <c r="B503" s="18">
        <v>5858</v>
      </c>
      <c r="C503" s="19" t="s">
        <v>6</v>
      </c>
      <c r="D503" s="19" t="s">
        <v>516</v>
      </c>
      <c r="E503" s="20">
        <v>6</v>
      </c>
      <c r="F503" s="50">
        <v>88.05</v>
      </c>
      <c r="G503" s="51">
        <v>72.01058201058201</v>
      </c>
      <c r="H503" s="44">
        <f t="shared" si="84"/>
        <v>82.70352733686067</v>
      </c>
      <c r="I503" s="53">
        <v>0</v>
      </c>
      <c r="J503" s="45">
        <f t="shared" si="85"/>
        <v>0</v>
      </c>
      <c r="K503" s="36">
        <f t="shared" si="86"/>
        <v>49.622116402116404</v>
      </c>
      <c r="L503" s="66">
        <v>57.05128205128205</v>
      </c>
      <c r="M503" s="67">
        <v>96.93251533742331</v>
      </c>
      <c r="N503" s="92">
        <f t="shared" si="87"/>
        <v>69.5141674532012</v>
      </c>
      <c r="O503" s="68">
        <v>89.84297478359673</v>
      </c>
      <c r="P503" s="59">
        <v>98.58594335000001</v>
      </c>
      <c r="Q503" s="69">
        <v>99.4568324757004</v>
      </c>
      <c r="R503" s="70">
        <v>100</v>
      </c>
      <c r="S503" s="44">
        <f t="shared" si="88"/>
        <v>96.97143765232428</v>
      </c>
      <c r="T503" s="66">
        <v>95.13888888888889</v>
      </c>
      <c r="U503" s="59">
        <v>85</v>
      </c>
      <c r="V503" s="59">
        <v>100</v>
      </c>
      <c r="W503" s="92">
        <f t="shared" si="89"/>
        <v>94.42708333333333</v>
      </c>
      <c r="X503" s="103">
        <f t="shared" si="90"/>
        <v>85.47965870887687</v>
      </c>
      <c r="Y503" s="52">
        <v>50.42472222222222</v>
      </c>
      <c r="Z503" s="44">
        <f t="shared" si="91"/>
        <v>50.42472222222222</v>
      </c>
      <c r="AA503" s="87">
        <v>88.4723523898783</v>
      </c>
      <c r="AB503" s="93">
        <f t="shared" si="92"/>
        <v>88.4723523898783</v>
      </c>
      <c r="AC503" s="90">
        <v>78.94736842105263</v>
      </c>
      <c r="AD503" s="82">
        <v>100</v>
      </c>
      <c r="AE503" s="94">
        <f t="shared" si="93"/>
        <v>85.4251012145749</v>
      </c>
      <c r="AF503" s="37">
        <f t="shared" si="94"/>
        <v>70.36056218245946</v>
      </c>
      <c r="AG503" s="38">
        <f t="shared" si="95"/>
        <v>72.26051163695782</v>
      </c>
    </row>
    <row r="504" spans="1:33" ht="15">
      <c r="A504" s="17">
        <v>503</v>
      </c>
      <c r="B504" s="18">
        <v>54250</v>
      </c>
      <c r="C504" s="19" t="s">
        <v>100</v>
      </c>
      <c r="D504" s="19" t="s">
        <v>525</v>
      </c>
      <c r="E504" s="20">
        <v>6</v>
      </c>
      <c r="F504" s="50">
        <v>53.45</v>
      </c>
      <c r="G504" s="51">
        <v>80.41870166870166</v>
      </c>
      <c r="H504" s="44">
        <f t="shared" si="84"/>
        <v>62.43956722290055</v>
      </c>
      <c r="I504" s="53">
        <v>10</v>
      </c>
      <c r="J504" s="45">
        <f t="shared" si="85"/>
        <v>10</v>
      </c>
      <c r="K504" s="36">
        <f t="shared" si="86"/>
        <v>41.463740333740326</v>
      </c>
      <c r="L504" s="66">
        <v>77.64705882352942</v>
      </c>
      <c r="M504" s="67">
        <v>98.54368932038835</v>
      </c>
      <c r="N504" s="92">
        <f t="shared" si="87"/>
        <v>84.17725585379785</v>
      </c>
      <c r="O504" s="68">
        <v>49.843081931437005</v>
      </c>
      <c r="P504" s="59">
        <v>95.26486965</v>
      </c>
      <c r="Q504" s="69">
        <v>89.27008979967765</v>
      </c>
      <c r="R504" s="70" t="s">
        <v>1</v>
      </c>
      <c r="S504" s="44">
        <f t="shared" si="88"/>
        <v>78.07718503508382</v>
      </c>
      <c r="T504" s="66">
        <v>85.69444444444444</v>
      </c>
      <c r="U504" s="59">
        <v>59.54545454545455</v>
      </c>
      <c r="V504" s="59">
        <v>100</v>
      </c>
      <c r="W504" s="92">
        <f t="shared" si="89"/>
        <v>84.5217803030303</v>
      </c>
      <c r="X504" s="103">
        <f t="shared" si="90"/>
        <v>81.80613241615873</v>
      </c>
      <c r="Y504" s="52">
        <v>83.44444444444444</v>
      </c>
      <c r="Z504" s="44">
        <f t="shared" si="91"/>
        <v>83.44444444444444</v>
      </c>
      <c r="AA504" s="87">
        <v>67.10402999062799</v>
      </c>
      <c r="AB504" s="93">
        <f t="shared" si="92"/>
        <v>67.10402999062799</v>
      </c>
      <c r="AC504" s="90">
        <v>68.42105263157895</v>
      </c>
      <c r="AD504" s="82">
        <v>100</v>
      </c>
      <c r="AE504" s="94">
        <f t="shared" si="93"/>
        <v>78.13765182186235</v>
      </c>
      <c r="AF504" s="37">
        <f t="shared" si="94"/>
        <v>78.04314358999656</v>
      </c>
      <c r="AG504" s="38">
        <f t="shared" si="95"/>
        <v>72.23245846921019</v>
      </c>
    </row>
    <row r="505" spans="1:33" ht="15">
      <c r="A505" s="17">
        <v>504</v>
      </c>
      <c r="B505" s="18">
        <v>73616</v>
      </c>
      <c r="C505" s="19" t="s">
        <v>32</v>
      </c>
      <c r="D505" s="19" t="s">
        <v>535</v>
      </c>
      <c r="E505" s="20">
        <v>6</v>
      </c>
      <c r="F505" s="50">
        <v>55.75</v>
      </c>
      <c r="G505" s="51">
        <v>0</v>
      </c>
      <c r="H505" s="44">
        <f t="shared" si="84"/>
        <v>37.166666666666664</v>
      </c>
      <c r="I505" s="53">
        <v>32</v>
      </c>
      <c r="J505" s="45">
        <f t="shared" si="85"/>
        <v>32</v>
      </c>
      <c r="K505" s="36">
        <f t="shared" si="86"/>
        <v>35.099999999999994</v>
      </c>
      <c r="L505" s="66">
        <v>91.68443496801706</v>
      </c>
      <c r="M505" s="67">
        <v>99.78991596638656</v>
      </c>
      <c r="N505" s="92">
        <f t="shared" si="87"/>
        <v>94.21739778000753</v>
      </c>
      <c r="O505" s="68">
        <v>75.20595951276484</v>
      </c>
      <c r="P505" s="59">
        <v>98.66405355</v>
      </c>
      <c r="Q505" s="69">
        <v>94.19258769027135</v>
      </c>
      <c r="R505" s="70" t="s">
        <v>1</v>
      </c>
      <c r="S505" s="44">
        <f t="shared" si="88"/>
        <v>89.29835387585518</v>
      </c>
      <c r="T505" s="66">
        <v>96.66666666666667</v>
      </c>
      <c r="U505" s="59">
        <v>74.64285714285714</v>
      </c>
      <c r="V505" s="59">
        <v>100</v>
      </c>
      <c r="W505" s="92">
        <f t="shared" si="89"/>
        <v>92.41071428571428</v>
      </c>
      <c r="X505" s="103">
        <f t="shared" si="90"/>
        <v>91.88844351948795</v>
      </c>
      <c r="Y505" s="52">
        <v>50.409623015873024</v>
      </c>
      <c r="Z505" s="44">
        <f t="shared" si="91"/>
        <v>50.409623015873024</v>
      </c>
      <c r="AA505" s="87">
        <v>86.69165885660742</v>
      </c>
      <c r="AB505" s="93">
        <f t="shared" si="92"/>
        <v>86.69165885660742</v>
      </c>
      <c r="AC505" s="90">
        <v>84.21052631578947</v>
      </c>
      <c r="AD505" s="82">
        <v>100</v>
      </c>
      <c r="AE505" s="94">
        <f t="shared" si="93"/>
        <v>89.06882591093117</v>
      </c>
      <c r="AF505" s="37">
        <f t="shared" si="94"/>
        <v>71.13732202093216</v>
      </c>
      <c r="AG505" s="38">
        <f t="shared" si="95"/>
        <v>72.23030621616805</v>
      </c>
    </row>
    <row r="506" spans="1:33" ht="15">
      <c r="A506" s="17">
        <v>505</v>
      </c>
      <c r="B506" s="18">
        <v>5642</v>
      </c>
      <c r="C506" s="19" t="s">
        <v>6</v>
      </c>
      <c r="D506" s="19" t="s">
        <v>529</v>
      </c>
      <c r="E506" s="20">
        <v>6</v>
      </c>
      <c r="F506" s="50">
        <v>50.9</v>
      </c>
      <c r="G506" s="51">
        <v>80.13685388685388</v>
      </c>
      <c r="H506" s="44">
        <f t="shared" si="84"/>
        <v>60.645617962284625</v>
      </c>
      <c r="I506" s="53">
        <v>5</v>
      </c>
      <c r="J506" s="45">
        <f t="shared" si="85"/>
        <v>5</v>
      </c>
      <c r="K506" s="36">
        <f t="shared" si="86"/>
        <v>38.387370777370776</v>
      </c>
      <c r="L506" s="66">
        <v>72.26027397260275</v>
      </c>
      <c r="M506" s="67">
        <v>98.06451612903226</v>
      </c>
      <c r="N506" s="92">
        <f t="shared" si="87"/>
        <v>80.32409964648697</v>
      </c>
      <c r="O506" s="68">
        <v>47.886158511987794</v>
      </c>
      <c r="P506" s="59">
        <v>98.7011048</v>
      </c>
      <c r="Q506" s="69">
        <v>95.27777777777777</v>
      </c>
      <c r="R506" s="70">
        <v>100</v>
      </c>
      <c r="S506" s="44">
        <f t="shared" si="88"/>
        <v>85.46626027244139</v>
      </c>
      <c r="T506" s="66">
        <v>94.44444444444446</v>
      </c>
      <c r="U506" s="59">
        <v>71.25</v>
      </c>
      <c r="V506" s="59">
        <v>100</v>
      </c>
      <c r="W506" s="92">
        <f t="shared" si="89"/>
        <v>90.72916666666667</v>
      </c>
      <c r="X506" s="103">
        <f t="shared" si="90"/>
        <v>84.46197730090469</v>
      </c>
      <c r="Y506" s="52">
        <v>83.4876510989011</v>
      </c>
      <c r="Z506" s="44">
        <f t="shared" si="91"/>
        <v>83.4876510989011</v>
      </c>
      <c r="AA506" s="87">
        <v>64.19868791002821</v>
      </c>
      <c r="AB506" s="93">
        <f t="shared" si="92"/>
        <v>64.19868791002821</v>
      </c>
      <c r="AC506" s="90">
        <v>65.78947368421053</v>
      </c>
      <c r="AD506" s="82">
        <v>100</v>
      </c>
      <c r="AE506" s="94">
        <f t="shared" si="93"/>
        <v>76.31578947368422</v>
      </c>
      <c r="AF506" s="37">
        <f t="shared" si="94"/>
        <v>76.81677935320921</v>
      </c>
      <c r="AG506" s="38">
        <f t="shared" si="95"/>
        <v>72.18897681711972</v>
      </c>
    </row>
    <row r="507" spans="1:33" ht="15">
      <c r="A507" s="17">
        <v>506</v>
      </c>
      <c r="B507" s="18">
        <v>70820</v>
      </c>
      <c r="C507" s="19" t="s">
        <v>145</v>
      </c>
      <c r="D507" s="19" t="s">
        <v>522</v>
      </c>
      <c r="E507" s="20">
        <v>6</v>
      </c>
      <c r="F507" s="50">
        <v>69.05</v>
      </c>
      <c r="G507" s="51">
        <v>79.77411477411476</v>
      </c>
      <c r="H507" s="44">
        <f t="shared" si="84"/>
        <v>72.62470492470491</v>
      </c>
      <c r="I507" s="53">
        <v>21.000000000000004</v>
      </c>
      <c r="J507" s="45">
        <f t="shared" si="85"/>
        <v>21.000000000000004</v>
      </c>
      <c r="K507" s="36">
        <f t="shared" si="86"/>
        <v>51.974822954822955</v>
      </c>
      <c r="L507" s="66">
        <v>82.5136612021858</v>
      </c>
      <c r="M507" s="67">
        <v>98</v>
      </c>
      <c r="N507" s="92">
        <f t="shared" si="87"/>
        <v>87.35314207650273</v>
      </c>
      <c r="O507" s="68">
        <v>59.200261098948424</v>
      </c>
      <c r="P507" s="59">
        <v>80.10846765</v>
      </c>
      <c r="Q507" s="69">
        <v>97.82380702674358</v>
      </c>
      <c r="R507" s="70" t="s">
        <v>1</v>
      </c>
      <c r="S507" s="44">
        <f t="shared" si="88"/>
        <v>78.99477598027741</v>
      </c>
      <c r="T507" s="66">
        <v>61.52777777777777</v>
      </c>
      <c r="U507" s="59">
        <v>70</v>
      </c>
      <c r="V507" s="59">
        <v>100</v>
      </c>
      <c r="W507" s="92">
        <f t="shared" si="89"/>
        <v>78.07291666666666</v>
      </c>
      <c r="X507" s="103">
        <f t="shared" si="90"/>
        <v>82.1537505560454</v>
      </c>
      <c r="Y507" s="52">
        <v>66.97218253968254</v>
      </c>
      <c r="Z507" s="44">
        <f t="shared" si="91"/>
        <v>66.97218253968254</v>
      </c>
      <c r="AA507" s="87">
        <v>98.12558575445188</v>
      </c>
      <c r="AB507" s="93">
        <f t="shared" si="92"/>
        <v>98.12558575445188</v>
      </c>
      <c r="AC507" s="90">
        <v>44.73684210526316</v>
      </c>
      <c r="AD507" s="82">
        <v>100</v>
      </c>
      <c r="AE507" s="94">
        <f t="shared" si="93"/>
        <v>61.740890688259114</v>
      </c>
      <c r="AF507" s="37">
        <f t="shared" si="94"/>
        <v>72.28152841129304</v>
      </c>
      <c r="AG507" s="38">
        <f t="shared" si="95"/>
        <v>72.16907617789997</v>
      </c>
    </row>
    <row r="508" spans="1:33" ht="15">
      <c r="A508" s="17">
        <v>507</v>
      </c>
      <c r="B508" s="18">
        <v>15204</v>
      </c>
      <c r="C508" s="19" t="s">
        <v>19</v>
      </c>
      <c r="D508" s="19" t="s">
        <v>510</v>
      </c>
      <c r="E508" s="20">
        <v>6</v>
      </c>
      <c r="F508" s="50">
        <v>70.85</v>
      </c>
      <c r="G508" s="51">
        <v>84.01709401709402</v>
      </c>
      <c r="H508" s="44">
        <f t="shared" si="84"/>
        <v>75.23903133903133</v>
      </c>
      <c r="I508" s="53">
        <v>15.000000000000002</v>
      </c>
      <c r="J508" s="45">
        <f t="shared" si="85"/>
        <v>15.000000000000002</v>
      </c>
      <c r="K508" s="36">
        <f t="shared" si="86"/>
        <v>51.1434188034188</v>
      </c>
      <c r="L508" s="66">
        <v>0</v>
      </c>
      <c r="M508" s="67">
        <v>100</v>
      </c>
      <c r="N508" s="92">
        <f t="shared" si="87"/>
        <v>31.25</v>
      </c>
      <c r="O508" s="68">
        <v>88.51880632510014</v>
      </c>
      <c r="P508" s="59">
        <v>93.8106645</v>
      </c>
      <c r="Q508" s="69">
        <v>97.40963855421687</v>
      </c>
      <c r="R508" s="70" t="s">
        <v>1</v>
      </c>
      <c r="S508" s="44">
        <f t="shared" si="88"/>
        <v>93.18809081198498</v>
      </c>
      <c r="T508" s="66">
        <v>90.97222222222221</v>
      </c>
      <c r="U508" s="59">
        <v>35</v>
      </c>
      <c r="V508" s="59">
        <v>100</v>
      </c>
      <c r="W508" s="92">
        <f t="shared" si="89"/>
        <v>80.36458333333333</v>
      </c>
      <c r="X508" s="103">
        <f t="shared" si="90"/>
        <v>65.84815299146067</v>
      </c>
      <c r="Y508" s="52">
        <v>100</v>
      </c>
      <c r="Z508" s="44">
        <f t="shared" si="91"/>
        <v>100</v>
      </c>
      <c r="AA508" s="87">
        <v>69.16588566073109</v>
      </c>
      <c r="AB508" s="93">
        <f t="shared" si="92"/>
        <v>69.16588566073109</v>
      </c>
      <c r="AC508" s="90">
        <v>81.57894736842105</v>
      </c>
      <c r="AD508" s="82">
        <v>100</v>
      </c>
      <c r="AE508" s="94">
        <f t="shared" si="93"/>
        <v>87.24696356275304</v>
      </c>
      <c r="AF508" s="37">
        <f t="shared" si="94"/>
        <v>88.91758743155924</v>
      </c>
      <c r="AG508" s="38">
        <f t="shared" si="95"/>
        <v>72.13497992989173</v>
      </c>
    </row>
    <row r="509" spans="1:33" ht="15">
      <c r="A509" s="17">
        <v>508</v>
      </c>
      <c r="B509" s="18">
        <v>13657</v>
      </c>
      <c r="C509" s="19" t="s">
        <v>36</v>
      </c>
      <c r="D509" s="19" t="s">
        <v>507</v>
      </c>
      <c r="E509" s="20">
        <v>6</v>
      </c>
      <c r="F509" s="50">
        <v>42.65</v>
      </c>
      <c r="G509" s="51">
        <v>89.87637362637363</v>
      </c>
      <c r="H509" s="44">
        <f t="shared" si="84"/>
        <v>58.39212454212454</v>
      </c>
      <c r="I509" s="53">
        <v>10</v>
      </c>
      <c r="J509" s="45">
        <f t="shared" si="85"/>
        <v>10</v>
      </c>
      <c r="K509" s="36">
        <f t="shared" si="86"/>
        <v>39.035274725274725</v>
      </c>
      <c r="L509" s="66">
        <v>47.89915966386554</v>
      </c>
      <c r="M509" s="67">
        <v>90.51094890510949</v>
      </c>
      <c r="N509" s="92">
        <f t="shared" si="87"/>
        <v>61.21534380175427</v>
      </c>
      <c r="O509" s="68">
        <v>77.59885404138244</v>
      </c>
      <c r="P509" s="59">
        <v>98.7430212</v>
      </c>
      <c r="Q509" s="69">
        <v>94.06711945665201</v>
      </c>
      <c r="R509" s="70">
        <v>100</v>
      </c>
      <c r="S509" s="44">
        <f t="shared" si="88"/>
        <v>92.60224867450862</v>
      </c>
      <c r="T509" s="66">
        <v>93.33333333333333</v>
      </c>
      <c r="U509" s="59">
        <v>50</v>
      </c>
      <c r="V509" s="59">
        <v>100</v>
      </c>
      <c r="W509" s="92">
        <f t="shared" si="89"/>
        <v>85</v>
      </c>
      <c r="X509" s="103">
        <f t="shared" si="90"/>
        <v>78.52703699050517</v>
      </c>
      <c r="Y509" s="52">
        <v>83.37083333333334</v>
      </c>
      <c r="Z509" s="44">
        <f t="shared" si="91"/>
        <v>83.37083333333334</v>
      </c>
      <c r="AA509" s="87">
        <v>72.91471415182762</v>
      </c>
      <c r="AB509" s="93">
        <f t="shared" si="92"/>
        <v>72.91471415182762</v>
      </c>
      <c r="AC509" s="90">
        <v>81.57894736842105</v>
      </c>
      <c r="AD509" s="82">
        <v>100</v>
      </c>
      <c r="AE509" s="94">
        <f t="shared" si="93"/>
        <v>87.24696356275304</v>
      </c>
      <c r="AF509" s="37">
        <f t="shared" si="94"/>
        <v>82.27794884205596</v>
      </c>
      <c r="AG509" s="38">
        <f t="shared" si="95"/>
        <v>72.1290492780794</v>
      </c>
    </row>
    <row r="510" spans="1:33" ht="15">
      <c r="A510" s="17">
        <v>509</v>
      </c>
      <c r="B510" s="18">
        <v>85279</v>
      </c>
      <c r="C510" s="19" t="s">
        <v>13</v>
      </c>
      <c r="D510" s="19" t="s">
        <v>536</v>
      </c>
      <c r="E510" s="20">
        <v>6</v>
      </c>
      <c r="F510" s="50">
        <v>61.2</v>
      </c>
      <c r="G510" s="51">
        <v>72.21560846560845</v>
      </c>
      <c r="H510" s="44">
        <f t="shared" si="84"/>
        <v>64.87186948853615</v>
      </c>
      <c r="I510" s="53">
        <v>0</v>
      </c>
      <c r="J510" s="45">
        <f t="shared" si="85"/>
        <v>0</v>
      </c>
      <c r="K510" s="36">
        <f t="shared" si="86"/>
        <v>38.923121693121686</v>
      </c>
      <c r="L510" s="66">
        <v>99.3975903614458</v>
      </c>
      <c r="M510" s="67">
        <v>99.41520467836258</v>
      </c>
      <c r="N510" s="92">
        <f t="shared" si="87"/>
        <v>99.40309483548229</v>
      </c>
      <c r="O510" s="68">
        <v>75.65704150767245</v>
      </c>
      <c r="P510" s="59">
        <v>97.37847545</v>
      </c>
      <c r="Q510" s="69">
        <v>99.01639344262296</v>
      </c>
      <c r="R510" s="70" t="s">
        <v>1</v>
      </c>
      <c r="S510" s="44">
        <f t="shared" si="88"/>
        <v>90.6272926520984</v>
      </c>
      <c r="T510" s="66">
        <v>64.16666666666666</v>
      </c>
      <c r="U510" s="59">
        <v>75.52631578947368</v>
      </c>
      <c r="V510" s="59">
        <v>100</v>
      </c>
      <c r="W510" s="92">
        <f t="shared" si="89"/>
        <v>80.44407894736841</v>
      </c>
      <c r="X510" s="103">
        <f t="shared" si="90"/>
        <v>92.10097078450598</v>
      </c>
      <c r="Y510" s="52">
        <v>66.86805555555556</v>
      </c>
      <c r="Z510" s="44">
        <f t="shared" si="91"/>
        <v>66.86805555555556</v>
      </c>
      <c r="AA510" s="87">
        <v>53.7019681349579</v>
      </c>
      <c r="AB510" s="93">
        <f t="shared" si="92"/>
        <v>53.7019681349579</v>
      </c>
      <c r="AC510" s="90">
        <v>73.68421052631578</v>
      </c>
      <c r="AD510" s="82">
        <v>100</v>
      </c>
      <c r="AE510" s="94">
        <f t="shared" si="93"/>
        <v>81.78137651821862</v>
      </c>
      <c r="AF510" s="37">
        <f t="shared" si="94"/>
        <v>68.75251519878658</v>
      </c>
      <c r="AG510" s="38">
        <f t="shared" si="95"/>
        <v>72.12601873194137</v>
      </c>
    </row>
    <row r="511" spans="1:33" ht="15">
      <c r="A511" s="17">
        <v>510</v>
      </c>
      <c r="B511" s="18">
        <v>19075</v>
      </c>
      <c r="C511" s="19" t="s">
        <v>151</v>
      </c>
      <c r="D511" s="19" t="s">
        <v>528</v>
      </c>
      <c r="E511" s="20">
        <v>6</v>
      </c>
      <c r="F511" s="50">
        <v>40</v>
      </c>
      <c r="G511" s="51">
        <v>77.49592999592998</v>
      </c>
      <c r="H511" s="44">
        <f t="shared" si="84"/>
        <v>52.49864333197666</v>
      </c>
      <c r="I511" s="53">
        <v>21.000000000000004</v>
      </c>
      <c r="J511" s="45">
        <f t="shared" si="85"/>
        <v>21.000000000000004</v>
      </c>
      <c r="K511" s="36">
        <f t="shared" si="86"/>
        <v>39.899185999185995</v>
      </c>
      <c r="L511" s="66">
        <v>63.297872340425535</v>
      </c>
      <c r="M511" s="67">
        <v>100</v>
      </c>
      <c r="N511" s="92">
        <f t="shared" si="87"/>
        <v>74.76728723404256</v>
      </c>
      <c r="O511" s="68">
        <v>80.52576768940975</v>
      </c>
      <c r="P511" s="59">
        <v>93.19389555</v>
      </c>
      <c r="Q511" s="69">
        <v>79.79007294075787</v>
      </c>
      <c r="R511" s="70" t="s">
        <v>1</v>
      </c>
      <c r="S511" s="44">
        <f t="shared" si="88"/>
        <v>84.45043086501833</v>
      </c>
      <c r="T511" s="66">
        <v>90.41666666666667</v>
      </c>
      <c r="U511" s="59">
        <v>25.71428571428571</v>
      </c>
      <c r="V511" s="59">
        <v>100</v>
      </c>
      <c r="W511" s="92">
        <f t="shared" si="89"/>
        <v>77.83482142857143</v>
      </c>
      <c r="X511" s="103">
        <f t="shared" si="90"/>
        <v>79.25405152533865</v>
      </c>
      <c r="Y511" s="52">
        <v>83.421875</v>
      </c>
      <c r="Z511" s="44">
        <f t="shared" si="91"/>
        <v>83.421875</v>
      </c>
      <c r="AA511" s="87">
        <v>70.10309278350523</v>
      </c>
      <c r="AB511" s="93">
        <f t="shared" si="92"/>
        <v>70.10309278350523</v>
      </c>
      <c r="AC511" s="90">
        <v>78.94736842105263</v>
      </c>
      <c r="AD511" s="82">
        <v>100</v>
      </c>
      <c r="AE511" s="94">
        <f t="shared" si="93"/>
        <v>85.4251012145749</v>
      </c>
      <c r="AF511" s="37">
        <f t="shared" si="94"/>
        <v>81.07619752102553</v>
      </c>
      <c r="AG511" s="38">
        <f t="shared" si="95"/>
        <v>72.11193681838287</v>
      </c>
    </row>
    <row r="512" spans="1:33" ht="15">
      <c r="A512" s="17">
        <v>511</v>
      </c>
      <c r="B512" s="18">
        <v>68211</v>
      </c>
      <c r="C512" s="19" t="s">
        <v>43</v>
      </c>
      <c r="D512" s="19" t="s">
        <v>515</v>
      </c>
      <c r="E512" s="20">
        <v>6</v>
      </c>
      <c r="F512" s="50">
        <v>44.45</v>
      </c>
      <c r="G512" s="51">
        <v>84.98931623931624</v>
      </c>
      <c r="H512" s="44">
        <f t="shared" si="84"/>
        <v>57.96310541310541</v>
      </c>
      <c r="I512" s="53">
        <v>5</v>
      </c>
      <c r="J512" s="45">
        <f t="shared" si="85"/>
        <v>5</v>
      </c>
      <c r="K512" s="36">
        <f t="shared" si="86"/>
        <v>36.777863247863245</v>
      </c>
      <c r="L512" s="66">
        <v>99.01960784313727</v>
      </c>
      <c r="M512" s="67">
        <v>97.41379310344827</v>
      </c>
      <c r="N512" s="92">
        <f t="shared" si="87"/>
        <v>98.51779073698445</v>
      </c>
      <c r="O512" s="68">
        <v>86.18773799623584</v>
      </c>
      <c r="P512" s="59">
        <v>93.41363625</v>
      </c>
      <c r="Q512" s="69">
        <v>99.78791092258749</v>
      </c>
      <c r="R512" s="70" t="s">
        <v>1</v>
      </c>
      <c r="S512" s="44">
        <f t="shared" si="88"/>
        <v>93.07155562186426</v>
      </c>
      <c r="T512" s="66">
        <v>100</v>
      </c>
      <c r="U512" s="59">
        <v>70</v>
      </c>
      <c r="V512" s="59">
        <v>100</v>
      </c>
      <c r="W512" s="92">
        <f t="shared" si="89"/>
        <v>92.5</v>
      </c>
      <c r="X512" s="103">
        <f t="shared" si="90"/>
        <v>95.13573854353949</v>
      </c>
      <c r="Y512" s="52">
        <v>50.38147817460318</v>
      </c>
      <c r="Z512" s="44">
        <f t="shared" si="91"/>
        <v>50.38147817460318</v>
      </c>
      <c r="AA512" s="87">
        <v>96.06373008434879</v>
      </c>
      <c r="AB512" s="93">
        <f t="shared" si="92"/>
        <v>96.06373008434879</v>
      </c>
      <c r="AC512" s="90">
        <v>55.26315789473685</v>
      </c>
      <c r="AD512" s="82">
        <v>100</v>
      </c>
      <c r="AE512" s="94">
        <f t="shared" si="93"/>
        <v>69.02834008097166</v>
      </c>
      <c r="AF512" s="37">
        <f t="shared" si="94"/>
        <v>66.72021497386571</v>
      </c>
      <c r="AG512" s="38">
        <f t="shared" si="95"/>
        <v>72.09795405653473</v>
      </c>
    </row>
    <row r="513" spans="1:33" ht="15">
      <c r="A513" s="17">
        <v>512</v>
      </c>
      <c r="B513" s="18">
        <v>20710</v>
      </c>
      <c r="C513" s="19" t="s">
        <v>118</v>
      </c>
      <c r="D513" s="19" t="s">
        <v>511</v>
      </c>
      <c r="E513" s="20">
        <v>6</v>
      </c>
      <c r="F513" s="50">
        <v>50.1</v>
      </c>
      <c r="G513" s="51">
        <v>77.63888888888889</v>
      </c>
      <c r="H513" s="44">
        <f t="shared" si="84"/>
        <v>59.279629629629625</v>
      </c>
      <c r="I513" s="53">
        <v>5</v>
      </c>
      <c r="J513" s="45">
        <f t="shared" si="85"/>
        <v>5</v>
      </c>
      <c r="K513" s="36">
        <f t="shared" si="86"/>
        <v>37.56777777777777</v>
      </c>
      <c r="L513" s="66">
        <v>21.285140562248994</v>
      </c>
      <c r="M513" s="67">
        <v>86.02941176470588</v>
      </c>
      <c r="N513" s="92">
        <f t="shared" si="87"/>
        <v>41.51772531301677</v>
      </c>
      <c r="O513" s="68">
        <v>90.77424216203744</v>
      </c>
      <c r="P513" s="59">
        <v>95.45352255</v>
      </c>
      <c r="Q513" s="69">
        <v>97.13107069191824</v>
      </c>
      <c r="R513" s="70">
        <v>100</v>
      </c>
      <c r="S513" s="44">
        <f t="shared" si="88"/>
        <v>95.83970885098893</v>
      </c>
      <c r="T513" s="66">
        <v>95.55555555555556</v>
      </c>
      <c r="U513" s="59">
        <v>65</v>
      </c>
      <c r="V513" s="59">
        <v>100</v>
      </c>
      <c r="W513" s="92">
        <f t="shared" si="89"/>
        <v>89.58333333333334</v>
      </c>
      <c r="X513" s="103">
        <f t="shared" si="90"/>
        <v>72.85964033226895</v>
      </c>
      <c r="Y513" s="52">
        <v>83.45208333333333</v>
      </c>
      <c r="Z513" s="44">
        <f t="shared" si="91"/>
        <v>83.45208333333333</v>
      </c>
      <c r="AA513" s="87">
        <v>84.53608247422689</v>
      </c>
      <c r="AB513" s="93">
        <f t="shared" si="92"/>
        <v>84.53608247422689</v>
      </c>
      <c r="AC513" s="90">
        <v>97.36842105263158</v>
      </c>
      <c r="AD513" s="82">
        <v>100</v>
      </c>
      <c r="AE513" s="94">
        <f t="shared" si="93"/>
        <v>98.17813765182186</v>
      </c>
      <c r="AF513" s="37">
        <f t="shared" si="94"/>
        <v>88.48195079354316</v>
      </c>
      <c r="AG513" s="38">
        <f t="shared" si="95"/>
        <v>72.0501920058804</v>
      </c>
    </row>
    <row r="514" spans="1:33" ht="15">
      <c r="A514" s="17">
        <v>513</v>
      </c>
      <c r="B514" s="18">
        <v>41319</v>
      </c>
      <c r="C514" s="19" t="s">
        <v>15</v>
      </c>
      <c r="D514" s="19" t="s">
        <v>519</v>
      </c>
      <c r="E514" s="20">
        <v>6</v>
      </c>
      <c r="F514" s="50">
        <v>60.75</v>
      </c>
      <c r="G514" s="51">
        <v>79.26943426943427</v>
      </c>
      <c r="H514" s="44">
        <f aca="true" t="shared" si="96" ref="H514:H577">(F514*(8/12))+(G514*(4/12))</f>
        <v>66.92314475647808</v>
      </c>
      <c r="I514" s="53">
        <v>0</v>
      </c>
      <c r="J514" s="45">
        <f aca="true" t="shared" si="97" ref="J514:J577">I514</f>
        <v>0</v>
      </c>
      <c r="K514" s="36">
        <f aca="true" t="shared" si="98" ref="K514:K577">(H514*(12/20))+(J514*(8/20))</f>
        <v>40.153886853886846</v>
      </c>
      <c r="L514" s="66">
        <v>16.216216216216218</v>
      </c>
      <c r="M514" s="67">
        <v>92.6829268292683</v>
      </c>
      <c r="N514" s="92">
        <f aca="true" t="shared" si="99" ref="N514:N577">(L514*(11/16))+(M514*(5/16))</f>
        <v>40.11206328279499</v>
      </c>
      <c r="O514" s="68">
        <v>94.73497117935116</v>
      </c>
      <c r="P514" s="59">
        <v>99.1238846</v>
      </c>
      <c r="Q514" s="69">
        <v>98.61111111111111</v>
      </c>
      <c r="R514" s="70">
        <v>100</v>
      </c>
      <c r="S514" s="44">
        <f aca="true" t="shared" si="100" ref="S514:S577">IF((R514=("N/A")),((O514*(5.33/16))+(P514*(5.33/16))+(Q514*(5.33/16))),((O514*(4/16))+(P514*(4/16))+(Q514*(4/16))+(R514*(4/16))))</f>
        <v>98.11749172261557</v>
      </c>
      <c r="T514" s="66">
        <v>99.30555555555554</v>
      </c>
      <c r="U514" s="59">
        <v>35</v>
      </c>
      <c r="V514" s="59">
        <v>100</v>
      </c>
      <c r="W514" s="92">
        <f aca="true" t="shared" si="101" ref="W514:W577">(T514*(3/8))+(U514*(2/8))+(V514*(3/8))</f>
        <v>83.48958333333333</v>
      </c>
      <c r="X514" s="103">
        <f aca="true" t="shared" si="102" ref="X514:X577">(N514*(16/40))+(S514*(16/40))+(W514*(8/40))</f>
        <v>71.9897386688309</v>
      </c>
      <c r="Y514" s="52">
        <v>83.45</v>
      </c>
      <c r="Z514" s="44">
        <f aca="true" t="shared" si="103" ref="Z514:Z577">Y514</f>
        <v>83.45</v>
      </c>
      <c r="AA514" s="87">
        <v>88.94095595126532</v>
      </c>
      <c r="AB514" s="93">
        <f aca="true" t="shared" si="104" ref="AB514:AB577">AA514</f>
        <v>88.94095595126532</v>
      </c>
      <c r="AC514" s="90">
        <v>89.47368421052632</v>
      </c>
      <c r="AD514" s="82">
        <v>100</v>
      </c>
      <c r="AE514" s="94">
        <f aca="true" t="shared" si="105" ref="AE514:AE577">(AC514*(9/13))+(AD514*(4/13))</f>
        <v>92.71255060728745</v>
      </c>
      <c r="AF514" s="37">
        <f aca="true" t="shared" si="106" ref="AF514:AF577">(Z514*(18/40))+(AB514*(9/40))+(AE514*(13/40))</f>
        <v>87.69579403640313</v>
      </c>
      <c r="AG514" s="38">
        <f aca="true" t="shared" si="107" ref="AG514:AG577">(K514*(20/100))+(X514*(40/100))+(AF514*(40/100))</f>
        <v>71.90499045287098</v>
      </c>
    </row>
    <row r="515" spans="1:33" ht="15">
      <c r="A515" s="17">
        <v>514</v>
      </c>
      <c r="B515" s="18">
        <v>41132</v>
      </c>
      <c r="C515" s="19" t="s">
        <v>15</v>
      </c>
      <c r="D515" s="19" t="s">
        <v>518</v>
      </c>
      <c r="E515" s="20">
        <v>6</v>
      </c>
      <c r="F515" s="50">
        <v>77.65</v>
      </c>
      <c r="G515" s="51">
        <v>82.13624338624341</v>
      </c>
      <c r="H515" s="44">
        <f t="shared" si="96"/>
        <v>79.14541446208113</v>
      </c>
      <c r="I515" s="53">
        <v>10</v>
      </c>
      <c r="J515" s="45">
        <f t="shared" si="97"/>
        <v>10</v>
      </c>
      <c r="K515" s="36">
        <f t="shared" si="98"/>
        <v>51.48724867724868</v>
      </c>
      <c r="L515" s="66">
        <v>6.910569105691056</v>
      </c>
      <c r="M515" s="67">
        <v>78.2051282051282</v>
      </c>
      <c r="N515" s="92">
        <f t="shared" si="99"/>
        <v>29.190118824265163</v>
      </c>
      <c r="O515" s="68">
        <v>95.80996548748921</v>
      </c>
      <c r="P515" s="59">
        <v>99.6575621</v>
      </c>
      <c r="Q515" s="69">
        <v>97.7355623100304</v>
      </c>
      <c r="R515" s="70">
        <v>100</v>
      </c>
      <c r="S515" s="44">
        <f t="shared" si="100"/>
        <v>98.3007724743799</v>
      </c>
      <c r="T515" s="66">
        <v>97.91666666666666</v>
      </c>
      <c r="U515" s="59">
        <v>50</v>
      </c>
      <c r="V515" s="59">
        <v>100</v>
      </c>
      <c r="W515" s="92">
        <f t="shared" si="101"/>
        <v>86.71875</v>
      </c>
      <c r="X515" s="103">
        <f t="shared" si="102"/>
        <v>68.34010651945803</v>
      </c>
      <c r="Y515" s="52">
        <v>100</v>
      </c>
      <c r="Z515" s="44">
        <f t="shared" si="103"/>
        <v>100</v>
      </c>
      <c r="AA515" s="87">
        <v>49.484536082474285</v>
      </c>
      <c r="AB515" s="93">
        <f t="shared" si="104"/>
        <v>49.484536082474285</v>
      </c>
      <c r="AC515" s="90">
        <v>86.8421052631579</v>
      </c>
      <c r="AD515" s="82">
        <v>100</v>
      </c>
      <c r="AE515" s="94">
        <f t="shared" si="105"/>
        <v>90.89068825910931</v>
      </c>
      <c r="AF515" s="37">
        <f t="shared" si="106"/>
        <v>85.67349430276724</v>
      </c>
      <c r="AG515" s="38">
        <f t="shared" si="107"/>
        <v>71.90289006433986</v>
      </c>
    </row>
    <row r="516" spans="1:33" ht="15">
      <c r="A516" s="17">
        <v>515</v>
      </c>
      <c r="B516" s="18">
        <v>19142</v>
      </c>
      <c r="C516" s="19" t="s">
        <v>151</v>
      </c>
      <c r="D516" s="19" t="s">
        <v>538</v>
      </c>
      <c r="E516" s="20">
        <v>6</v>
      </c>
      <c r="F516" s="50">
        <v>89.9</v>
      </c>
      <c r="G516" s="51">
        <v>79.53347578347578</v>
      </c>
      <c r="H516" s="44">
        <f t="shared" si="96"/>
        <v>86.44449192782525</v>
      </c>
      <c r="I516" s="53">
        <v>21.000000000000004</v>
      </c>
      <c r="J516" s="45">
        <f t="shared" si="97"/>
        <v>21.000000000000004</v>
      </c>
      <c r="K516" s="36">
        <f t="shared" si="98"/>
        <v>60.26669515669515</v>
      </c>
      <c r="L516" s="66">
        <v>74.64788732394366</v>
      </c>
      <c r="M516" s="67">
        <v>78.57142857142857</v>
      </c>
      <c r="N516" s="92">
        <f t="shared" si="99"/>
        <v>75.8739939637827</v>
      </c>
      <c r="O516" s="68">
        <v>97.4793104458191</v>
      </c>
      <c r="P516" s="59">
        <v>95.7629824</v>
      </c>
      <c r="Q516" s="69">
        <v>82.46656760772659</v>
      </c>
      <c r="R516" s="70" t="s">
        <v>1</v>
      </c>
      <c r="S516" s="44">
        <f t="shared" si="100"/>
        <v>91.8455141385874</v>
      </c>
      <c r="T516" s="66">
        <v>96.80555555555554</v>
      </c>
      <c r="U516" s="59">
        <v>45</v>
      </c>
      <c r="V516" s="59">
        <v>90</v>
      </c>
      <c r="W516" s="92">
        <f t="shared" si="101"/>
        <v>81.30208333333333</v>
      </c>
      <c r="X516" s="103">
        <f t="shared" si="102"/>
        <v>83.3482199076147</v>
      </c>
      <c r="Y516" s="52">
        <v>66.82291666666667</v>
      </c>
      <c r="Z516" s="44">
        <f t="shared" si="103"/>
        <v>66.82291666666667</v>
      </c>
      <c r="AA516" s="87">
        <v>66.4479850046861</v>
      </c>
      <c r="AB516" s="93">
        <f t="shared" si="104"/>
        <v>66.4479850046861</v>
      </c>
      <c r="AC516" s="90">
        <v>50</v>
      </c>
      <c r="AD516" s="82">
        <v>100</v>
      </c>
      <c r="AE516" s="94">
        <f t="shared" si="105"/>
        <v>65.38461538461539</v>
      </c>
      <c r="AF516" s="37">
        <f t="shared" si="106"/>
        <v>66.27110912605437</v>
      </c>
      <c r="AG516" s="38">
        <f t="shared" si="107"/>
        <v>71.90107064480667</v>
      </c>
    </row>
    <row r="517" spans="1:33" ht="15">
      <c r="A517" s="17">
        <v>516</v>
      </c>
      <c r="B517" s="18">
        <v>15507</v>
      </c>
      <c r="C517" s="19" t="s">
        <v>19</v>
      </c>
      <c r="D517" s="19" t="s">
        <v>533</v>
      </c>
      <c r="E517" s="20">
        <v>6</v>
      </c>
      <c r="F517" s="50">
        <v>81.3</v>
      </c>
      <c r="G517" s="51">
        <v>75.5026455026455</v>
      </c>
      <c r="H517" s="44">
        <f t="shared" si="96"/>
        <v>79.36754850088184</v>
      </c>
      <c r="I517" s="53">
        <v>16</v>
      </c>
      <c r="J517" s="45">
        <f t="shared" si="97"/>
        <v>16</v>
      </c>
      <c r="K517" s="36">
        <f t="shared" si="98"/>
        <v>54.0205291005291</v>
      </c>
      <c r="L517" s="66">
        <v>76.42857142857142</v>
      </c>
      <c r="M517" s="67">
        <v>56.15763546798029</v>
      </c>
      <c r="N517" s="92">
        <f t="shared" si="99"/>
        <v>70.09390394088669</v>
      </c>
      <c r="O517" s="68">
        <v>66.05079921685515</v>
      </c>
      <c r="P517" s="59">
        <v>98.19385725000001</v>
      </c>
      <c r="Q517" s="69">
        <v>98.72838250254323</v>
      </c>
      <c r="R517" s="70" t="s">
        <v>1</v>
      </c>
      <c r="S517" s="44">
        <f t="shared" si="100"/>
        <v>87.60289360668084</v>
      </c>
      <c r="T517" s="66">
        <v>89.86111111111111</v>
      </c>
      <c r="U517" s="59">
        <v>44</v>
      </c>
      <c r="V517" s="59">
        <v>100</v>
      </c>
      <c r="W517" s="92">
        <f t="shared" si="101"/>
        <v>82.19791666666667</v>
      </c>
      <c r="X517" s="103">
        <f t="shared" si="102"/>
        <v>79.51830235236035</v>
      </c>
      <c r="Y517" s="52">
        <v>66.87125</v>
      </c>
      <c r="Z517" s="44">
        <f t="shared" si="103"/>
        <v>66.87125</v>
      </c>
      <c r="AA517" s="87">
        <v>78.72539831302721</v>
      </c>
      <c r="AB517" s="93">
        <f t="shared" si="104"/>
        <v>78.72539831302721</v>
      </c>
      <c r="AC517" s="90">
        <v>68.42105263157895</v>
      </c>
      <c r="AD517" s="82">
        <v>100</v>
      </c>
      <c r="AE517" s="94">
        <f t="shared" si="105"/>
        <v>78.13765182186235</v>
      </c>
      <c r="AF517" s="37">
        <f t="shared" si="106"/>
        <v>73.20001396253639</v>
      </c>
      <c r="AG517" s="38">
        <f t="shared" si="107"/>
        <v>71.89143234606452</v>
      </c>
    </row>
    <row r="518" spans="1:33" ht="15">
      <c r="A518" s="17">
        <v>517</v>
      </c>
      <c r="B518" s="18">
        <v>52019</v>
      </c>
      <c r="C518" s="19" t="s">
        <v>34</v>
      </c>
      <c r="D518" s="19" t="s">
        <v>564</v>
      </c>
      <c r="E518" s="20">
        <v>6</v>
      </c>
      <c r="F518" s="50">
        <v>90.45</v>
      </c>
      <c r="G518" s="51">
        <v>88.28652828652828</v>
      </c>
      <c r="H518" s="44">
        <f t="shared" si="96"/>
        <v>89.72884276217609</v>
      </c>
      <c r="I518" s="53">
        <v>5</v>
      </c>
      <c r="J518" s="45">
        <f t="shared" si="97"/>
        <v>5</v>
      </c>
      <c r="K518" s="36">
        <f t="shared" si="98"/>
        <v>55.83730565730565</v>
      </c>
      <c r="L518" s="66">
        <v>65.70247933884296</v>
      </c>
      <c r="M518" s="67">
        <v>95.67567567567568</v>
      </c>
      <c r="N518" s="92">
        <f t="shared" si="99"/>
        <v>75.06910319410319</v>
      </c>
      <c r="O518" s="68">
        <v>93.18569528301073</v>
      </c>
      <c r="P518" s="59">
        <v>99.8972893</v>
      </c>
      <c r="Q518" s="69">
        <v>88.14028610982926</v>
      </c>
      <c r="R518" s="70">
        <v>100</v>
      </c>
      <c r="S518" s="44">
        <f t="shared" si="100"/>
        <v>95.30581767321</v>
      </c>
      <c r="T518" s="66">
        <v>93.47222222222223</v>
      </c>
      <c r="U518" s="59">
        <v>85.71428571428571</v>
      </c>
      <c r="V518" s="59">
        <v>100</v>
      </c>
      <c r="W518" s="92">
        <f t="shared" si="101"/>
        <v>93.98065476190476</v>
      </c>
      <c r="X518" s="103">
        <f t="shared" si="102"/>
        <v>86.94609929930623</v>
      </c>
      <c r="Y518" s="52">
        <v>50.378538359788365</v>
      </c>
      <c r="Z518" s="44">
        <f t="shared" si="103"/>
        <v>50.378538359788365</v>
      </c>
      <c r="AA518" s="87">
        <v>74.3205248359888</v>
      </c>
      <c r="AB518" s="93">
        <f t="shared" si="104"/>
        <v>74.3205248359888</v>
      </c>
      <c r="AC518" s="90">
        <v>68.42105263157895</v>
      </c>
      <c r="AD518" s="82">
        <v>100</v>
      </c>
      <c r="AE518" s="94">
        <f t="shared" si="105"/>
        <v>78.13765182186235</v>
      </c>
      <c r="AF518" s="37">
        <f t="shared" si="106"/>
        <v>64.78719719210751</v>
      </c>
      <c r="AG518" s="38">
        <f t="shared" si="107"/>
        <v>71.86077972802663</v>
      </c>
    </row>
    <row r="519" spans="1:33" ht="15">
      <c r="A519" s="17">
        <v>518</v>
      </c>
      <c r="B519" s="18">
        <v>54125</v>
      </c>
      <c r="C519" s="19" t="s">
        <v>100</v>
      </c>
      <c r="D519" s="19" t="s">
        <v>546</v>
      </c>
      <c r="E519" s="20">
        <v>6</v>
      </c>
      <c r="F519" s="50">
        <v>93.2</v>
      </c>
      <c r="G519" s="51">
        <v>77.78642653642653</v>
      </c>
      <c r="H519" s="44">
        <f t="shared" si="96"/>
        <v>88.06214217880884</v>
      </c>
      <c r="I519" s="53">
        <v>16</v>
      </c>
      <c r="J519" s="45">
        <f t="shared" si="97"/>
        <v>16</v>
      </c>
      <c r="K519" s="36">
        <f t="shared" si="98"/>
        <v>59.237285307285305</v>
      </c>
      <c r="L519" s="66">
        <v>46.05263157894737</v>
      </c>
      <c r="M519" s="67">
        <v>97.3913043478261</v>
      </c>
      <c r="N519" s="92">
        <f t="shared" si="99"/>
        <v>62.09596681922197</v>
      </c>
      <c r="O519" s="68">
        <v>78.51650836725466</v>
      </c>
      <c r="P519" s="59">
        <v>99.04917784999999</v>
      </c>
      <c r="Q519" s="69">
        <v>92.54545454545455</v>
      </c>
      <c r="R519" s="70" t="s">
        <v>1</v>
      </c>
      <c r="S519" s="44">
        <f t="shared" si="100"/>
        <v>89.9807737665775</v>
      </c>
      <c r="T519" s="66">
        <v>81.66666666666667</v>
      </c>
      <c r="U519" s="59">
        <v>65</v>
      </c>
      <c r="V519" s="59">
        <v>100</v>
      </c>
      <c r="W519" s="92">
        <f t="shared" si="101"/>
        <v>84.375</v>
      </c>
      <c r="X519" s="103">
        <f t="shared" si="102"/>
        <v>77.70569623431979</v>
      </c>
      <c r="Y519" s="52">
        <v>50.17946428571429</v>
      </c>
      <c r="Z519" s="44">
        <f t="shared" si="103"/>
        <v>50.17946428571429</v>
      </c>
      <c r="AA519" s="87">
        <v>81.91190253045932</v>
      </c>
      <c r="AB519" s="93">
        <f t="shared" si="104"/>
        <v>81.91190253045932</v>
      </c>
      <c r="AC519" s="90">
        <v>94.73684210526315</v>
      </c>
      <c r="AD519" s="82">
        <v>100</v>
      </c>
      <c r="AE519" s="94">
        <f t="shared" si="105"/>
        <v>96.35627530364373</v>
      </c>
      <c r="AF519" s="37">
        <f t="shared" si="106"/>
        <v>72.32672647160899</v>
      </c>
      <c r="AG519" s="38">
        <f t="shared" si="107"/>
        <v>71.86042614382858</v>
      </c>
    </row>
    <row r="520" spans="1:33" ht="15">
      <c r="A520" s="17">
        <v>519</v>
      </c>
      <c r="B520" s="18">
        <v>15322</v>
      </c>
      <c r="C520" s="19" t="s">
        <v>19</v>
      </c>
      <c r="D520" s="19" t="s">
        <v>517</v>
      </c>
      <c r="E520" s="20">
        <v>6</v>
      </c>
      <c r="F520" s="50">
        <v>43.5</v>
      </c>
      <c r="G520" s="51">
        <v>86.3568376068376</v>
      </c>
      <c r="H520" s="44">
        <f t="shared" si="96"/>
        <v>57.78561253561253</v>
      </c>
      <c r="I520" s="53">
        <v>5</v>
      </c>
      <c r="J520" s="45">
        <f t="shared" si="97"/>
        <v>5</v>
      </c>
      <c r="K520" s="36">
        <f t="shared" si="98"/>
        <v>36.671367521367515</v>
      </c>
      <c r="L520" s="66">
        <v>78.76106194690266</v>
      </c>
      <c r="M520" s="67">
        <v>97.84946236559139</v>
      </c>
      <c r="N520" s="92">
        <f t="shared" si="99"/>
        <v>84.72618707774289</v>
      </c>
      <c r="O520" s="68">
        <v>83.76537502649632</v>
      </c>
      <c r="P520" s="59">
        <v>98.55883184999999</v>
      </c>
      <c r="Q520" s="69">
        <v>98.13780260707635</v>
      </c>
      <c r="R520" s="70" t="s">
        <v>1</v>
      </c>
      <c r="S520" s="44">
        <f t="shared" si="100"/>
        <v>93.42890690921513</v>
      </c>
      <c r="T520" s="66">
        <v>98.33333333333334</v>
      </c>
      <c r="U520" s="59">
        <v>40</v>
      </c>
      <c r="V520" s="59">
        <v>100</v>
      </c>
      <c r="W520" s="92">
        <f t="shared" si="101"/>
        <v>84.375</v>
      </c>
      <c r="X520" s="103">
        <f t="shared" si="102"/>
        <v>88.13703759478321</v>
      </c>
      <c r="Y520" s="52">
        <v>50.332218188557476</v>
      </c>
      <c r="Z520" s="44">
        <f t="shared" si="103"/>
        <v>50.332218188557476</v>
      </c>
      <c r="AA520" s="87">
        <v>90.15932521087173</v>
      </c>
      <c r="AB520" s="93">
        <f t="shared" si="104"/>
        <v>90.15932521087173</v>
      </c>
      <c r="AC520" s="90">
        <v>89.47368421052632</v>
      </c>
      <c r="AD520" s="82">
        <v>100</v>
      </c>
      <c r="AE520" s="94">
        <f t="shared" si="105"/>
        <v>92.71255060728745</v>
      </c>
      <c r="AF520" s="37">
        <f t="shared" si="106"/>
        <v>73.06692530466543</v>
      </c>
      <c r="AG520" s="38">
        <f t="shared" si="107"/>
        <v>71.81585866405297</v>
      </c>
    </row>
    <row r="521" spans="1:33" ht="15">
      <c r="A521" s="17">
        <v>520</v>
      </c>
      <c r="B521" s="18">
        <v>25372</v>
      </c>
      <c r="C521" s="19" t="s">
        <v>21</v>
      </c>
      <c r="D521" s="19" t="s">
        <v>374</v>
      </c>
      <c r="E521" s="20">
        <v>6</v>
      </c>
      <c r="F521" s="50">
        <v>91.35</v>
      </c>
      <c r="G521" s="51">
        <v>78.03774928774928</v>
      </c>
      <c r="H521" s="44">
        <f t="shared" si="96"/>
        <v>86.91258309591642</v>
      </c>
      <c r="I521" s="53">
        <v>5</v>
      </c>
      <c r="J521" s="45">
        <f t="shared" si="97"/>
        <v>5</v>
      </c>
      <c r="K521" s="36">
        <f t="shared" si="98"/>
        <v>54.14754985754985</v>
      </c>
      <c r="L521" s="66">
        <v>36</v>
      </c>
      <c r="M521" s="67">
        <v>93.18181818181819</v>
      </c>
      <c r="N521" s="92">
        <f t="shared" si="99"/>
        <v>53.86931818181819</v>
      </c>
      <c r="O521" s="68">
        <v>81.16038292847504</v>
      </c>
      <c r="P521" s="59">
        <v>99.0701737</v>
      </c>
      <c r="Q521" s="69">
        <v>99.3161094224924</v>
      </c>
      <c r="R521" s="70">
        <v>100</v>
      </c>
      <c r="S521" s="44">
        <f t="shared" si="100"/>
        <v>94.88666651274185</v>
      </c>
      <c r="T521" s="66">
        <v>84.44444444444444</v>
      </c>
      <c r="U521" s="59">
        <v>50.3</v>
      </c>
      <c r="V521" s="59">
        <v>100</v>
      </c>
      <c r="W521" s="92">
        <f t="shared" si="101"/>
        <v>81.74166666666666</v>
      </c>
      <c r="X521" s="103">
        <f t="shared" si="102"/>
        <v>75.85072721115735</v>
      </c>
      <c r="Y521" s="52">
        <v>83.47261904761905</v>
      </c>
      <c r="Z521" s="44">
        <f t="shared" si="103"/>
        <v>83.47261904761905</v>
      </c>
      <c r="AA521" s="87">
        <v>57.825679475164094</v>
      </c>
      <c r="AB521" s="93">
        <f t="shared" si="104"/>
        <v>57.825679475164094</v>
      </c>
      <c r="AC521" s="90">
        <v>71.05263157894737</v>
      </c>
      <c r="AD521" s="82">
        <v>100</v>
      </c>
      <c r="AE521" s="94">
        <f t="shared" si="105"/>
        <v>79.95951417004049</v>
      </c>
      <c r="AF521" s="37">
        <f t="shared" si="106"/>
        <v>76.56029855860365</v>
      </c>
      <c r="AG521" s="38">
        <f t="shared" si="107"/>
        <v>71.79392027941437</v>
      </c>
    </row>
    <row r="522" spans="1:33" ht="15">
      <c r="A522" s="17">
        <v>521</v>
      </c>
      <c r="B522" s="18">
        <v>76318</v>
      </c>
      <c r="C522" s="19" t="s">
        <v>75</v>
      </c>
      <c r="D522" s="19" t="s">
        <v>541</v>
      </c>
      <c r="E522" s="20">
        <v>6</v>
      </c>
      <c r="F522" s="50">
        <v>57.55</v>
      </c>
      <c r="G522" s="51">
        <v>0</v>
      </c>
      <c r="H522" s="44">
        <f t="shared" si="96"/>
        <v>38.36666666666666</v>
      </c>
      <c r="I522" s="53">
        <v>10</v>
      </c>
      <c r="J522" s="45">
        <f t="shared" si="97"/>
        <v>10</v>
      </c>
      <c r="K522" s="36">
        <f t="shared" si="98"/>
        <v>27.019999999999996</v>
      </c>
      <c r="L522" s="66">
        <v>82.29166666666666</v>
      </c>
      <c r="M522" s="67">
        <v>97.75280898876404</v>
      </c>
      <c r="N522" s="92">
        <f t="shared" si="99"/>
        <v>87.12327364232209</v>
      </c>
      <c r="O522" s="68">
        <v>77.02820055761234</v>
      </c>
      <c r="P522" s="59">
        <v>91.44216529999998</v>
      </c>
      <c r="Q522" s="69">
        <v>94.41176470588235</v>
      </c>
      <c r="R522" s="70" t="s">
        <v>1</v>
      </c>
      <c r="S522" s="44">
        <f t="shared" si="100"/>
        <v>87.57260974396416</v>
      </c>
      <c r="T522" s="66">
        <v>64.44444444444444</v>
      </c>
      <c r="U522" s="59">
        <v>59</v>
      </c>
      <c r="V522" s="59">
        <v>100</v>
      </c>
      <c r="W522" s="92">
        <f t="shared" si="101"/>
        <v>76.41666666666666</v>
      </c>
      <c r="X522" s="103">
        <f t="shared" si="102"/>
        <v>85.16168668784783</v>
      </c>
      <c r="Y522" s="52">
        <v>83.42812500000001</v>
      </c>
      <c r="Z522" s="44">
        <f t="shared" si="103"/>
        <v>83.42812500000001</v>
      </c>
      <c r="AA522" s="87">
        <v>70.94657919400194</v>
      </c>
      <c r="AB522" s="93">
        <f t="shared" si="104"/>
        <v>70.94657919400194</v>
      </c>
      <c r="AC522" s="90">
        <v>76.31578947368422</v>
      </c>
      <c r="AD522" s="82">
        <v>100</v>
      </c>
      <c r="AE522" s="94">
        <f t="shared" si="105"/>
        <v>83.60323886639677</v>
      </c>
      <c r="AF522" s="37">
        <f t="shared" si="106"/>
        <v>80.67668920022939</v>
      </c>
      <c r="AG522" s="38">
        <f t="shared" si="107"/>
        <v>71.7393503552309</v>
      </c>
    </row>
    <row r="523" spans="1:33" ht="15">
      <c r="A523" s="17">
        <v>522</v>
      </c>
      <c r="B523" s="18">
        <v>15276</v>
      </c>
      <c r="C523" s="19" t="s">
        <v>19</v>
      </c>
      <c r="D523" s="19" t="s">
        <v>523</v>
      </c>
      <c r="E523" s="20">
        <v>6</v>
      </c>
      <c r="F523" s="50">
        <v>71.6</v>
      </c>
      <c r="G523" s="51">
        <v>75.49603174603175</v>
      </c>
      <c r="H523" s="44">
        <f t="shared" si="96"/>
        <v>72.89867724867725</v>
      </c>
      <c r="I523" s="53">
        <v>5</v>
      </c>
      <c r="J523" s="45">
        <f t="shared" si="97"/>
        <v>5</v>
      </c>
      <c r="K523" s="36">
        <f t="shared" si="98"/>
        <v>45.73920634920635</v>
      </c>
      <c r="L523" s="66">
        <v>90.66666666666666</v>
      </c>
      <c r="M523" s="67">
        <v>99.35483870967742</v>
      </c>
      <c r="N523" s="92">
        <f t="shared" si="99"/>
        <v>93.38172043010752</v>
      </c>
      <c r="O523" s="68">
        <v>77.24496656998492</v>
      </c>
      <c r="P523" s="59">
        <v>98.9436762</v>
      </c>
      <c r="Q523" s="69">
        <v>93.72384937238493</v>
      </c>
      <c r="R523" s="70" t="s">
        <v>1</v>
      </c>
      <c r="S523" s="44">
        <f t="shared" si="100"/>
        <v>89.91459894492696</v>
      </c>
      <c r="T523" s="66">
        <v>96.52777777777779</v>
      </c>
      <c r="U523" s="59">
        <v>65</v>
      </c>
      <c r="V523" s="59">
        <v>100</v>
      </c>
      <c r="W523" s="92">
        <f t="shared" si="101"/>
        <v>89.94791666666667</v>
      </c>
      <c r="X523" s="103">
        <f t="shared" si="102"/>
        <v>91.30811108334714</v>
      </c>
      <c r="Y523" s="52">
        <v>50.26374007936508</v>
      </c>
      <c r="Z523" s="44">
        <f t="shared" si="103"/>
        <v>50.26374007936508</v>
      </c>
      <c r="AA523" s="87">
        <v>63.07403936269923</v>
      </c>
      <c r="AB523" s="93">
        <f t="shared" si="104"/>
        <v>63.07403936269923</v>
      </c>
      <c r="AC523" s="90">
        <v>81.57894736842105</v>
      </c>
      <c r="AD523" s="82">
        <v>100</v>
      </c>
      <c r="AE523" s="94">
        <f t="shared" si="105"/>
        <v>87.24696356275304</v>
      </c>
      <c r="AF523" s="37">
        <f t="shared" si="106"/>
        <v>65.16560505021636</v>
      </c>
      <c r="AG523" s="38">
        <f t="shared" si="107"/>
        <v>71.73732772326667</v>
      </c>
    </row>
    <row r="524" spans="1:33" ht="15">
      <c r="A524" s="17">
        <v>523</v>
      </c>
      <c r="B524" s="18">
        <v>52678</v>
      </c>
      <c r="C524" s="19" t="s">
        <v>34</v>
      </c>
      <c r="D524" s="19" t="s">
        <v>547</v>
      </c>
      <c r="E524" s="20">
        <v>6</v>
      </c>
      <c r="F524" s="50">
        <v>69.3</v>
      </c>
      <c r="G524" s="51">
        <v>79.23585673585674</v>
      </c>
      <c r="H524" s="44">
        <f t="shared" si="96"/>
        <v>72.61195224528558</v>
      </c>
      <c r="I524" s="53">
        <v>10</v>
      </c>
      <c r="J524" s="45">
        <f t="shared" si="97"/>
        <v>10</v>
      </c>
      <c r="K524" s="36">
        <f t="shared" si="98"/>
        <v>47.567171347171346</v>
      </c>
      <c r="L524" s="66">
        <v>76.05263157894737</v>
      </c>
      <c r="M524" s="67">
        <v>98.49749582637729</v>
      </c>
      <c r="N524" s="92">
        <f t="shared" si="99"/>
        <v>83.06665165626922</v>
      </c>
      <c r="O524" s="68">
        <v>85.66222388906829</v>
      </c>
      <c r="P524" s="59">
        <v>96.87897219999999</v>
      </c>
      <c r="Q524" s="69">
        <v>88.52759931821161</v>
      </c>
      <c r="R524" s="70" t="s">
        <v>1</v>
      </c>
      <c r="S524" s="44">
        <f t="shared" si="100"/>
        <v>90.29979247005011</v>
      </c>
      <c r="T524" s="66">
        <v>85.41666666666666</v>
      </c>
      <c r="U524" s="59">
        <v>78.73526315789474</v>
      </c>
      <c r="V524" s="59">
        <v>100</v>
      </c>
      <c r="W524" s="92">
        <f t="shared" si="101"/>
        <v>89.21506578947368</v>
      </c>
      <c r="X524" s="103">
        <f t="shared" si="102"/>
        <v>87.18959080842248</v>
      </c>
      <c r="Y524" s="52">
        <v>50.37942487251311</v>
      </c>
      <c r="Z524" s="44">
        <f t="shared" si="103"/>
        <v>50.37942487251311</v>
      </c>
      <c r="AA524" s="87">
        <v>73.7582005623243</v>
      </c>
      <c r="AB524" s="93">
        <f t="shared" si="104"/>
        <v>73.7582005623243</v>
      </c>
      <c r="AC524" s="90">
        <v>84.21052631578947</v>
      </c>
      <c r="AD524" s="82">
        <v>100</v>
      </c>
      <c r="AE524" s="94">
        <f t="shared" si="105"/>
        <v>89.06882591093117</v>
      </c>
      <c r="AF524" s="37">
        <f t="shared" si="106"/>
        <v>68.21370474020651</v>
      </c>
      <c r="AG524" s="38">
        <f t="shared" si="107"/>
        <v>71.67475248888587</v>
      </c>
    </row>
    <row r="525" spans="1:33" ht="15">
      <c r="A525" s="17">
        <v>524</v>
      </c>
      <c r="B525" s="18">
        <v>73547</v>
      </c>
      <c r="C525" s="19" t="s">
        <v>32</v>
      </c>
      <c r="D525" s="19" t="s">
        <v>571</v>
      </c>
      <c r="E525" s="20">
        <v>6</v>
      </c>
      <c r="F525" s="50">
        <v>39.85</v>
      </c>
      <c r="G525" s="51">
        <v>62.96652421652421</v>
      </c>
      <c r="H525" s="44">
        <f t="shared" si="96"/>
        <v>47.55550807217473</v>
      </c>
      <c r="I525" s="53">
        <v>23</v>
      </c>
      <c r="J525" s="45">
        <f t="shared" si="97"/>
        <v>23</v>
      </c>
      <c r="K525" s="36">
        <f t="shared" si="98"/>
        <v>37.733304843304836</v>
      </c>
      <c r="L525" s="66">
        <v>68.77323420074349</v>
      </c>
      <c r="M525" s="67">
        <v>95.60975609756098</v>
      </c>
      <c r="N525" s="92">
        <f t="shared" si="99"/>
        <v>77.15964729349895</v>
      </c>
      <c r="O525" s="68">
        <v>86.51350420283865</v>
      </c>
      <c r="P525" s="59">
        <v>99.81604614999999</v>
      </c>
      <c r="Q525" s="69">
        <v>93.9078751857355</v>
      </c>
      <c r="R525" s="70">
        <v>100</v>
      </c>
      <c r="S525" s="44">
        <f t="shared" si="100"/>
        <v>95.05935638464354</v>
      </c>
      <c r="T525" s="66">
        <v>88.88888888888889</v>
      </c>
      <c r="U525" s="59">
        <v>68.47210526315789</v>
      </c>
      <c r="V525" s="59">
        <v>100</v>
      </c>
      <c r="W525" s="92">
        <f t="shared" si="101"/>
        <v>87.9513596491228</v>
      </c>
      <c r="X525" s="103">
        <f t="shared" si="102"/>
        <v>86.47787340108155</v>
      </c>
      <c r="Y525" s="52">
        <v>100</v>
      </c>
      <c r="Z525" s="44">
        <f t="shared" si="103"/>
        <v>100</v>
      </c>
      <c r="AA525" s="87">
        <v>49.109653233364604</v>
      </c>
      <c r="AB525" s="93">
        <f t="shared" si="104"/>
        <v>49.109653233364604</v>
      </c>
      <c r="AC525" s="90">
        <v>34.21052631578947</v>
      </c>
      <c r="AD525" s="82">
        <v>100</v>
      </c>
      <c r="AE525" s="94">
        <f t="shared" si="105"/>
        <v>54.453441295546554</v>
      </c>
      <c r="AF525" s="37">
        <f t="shared" si="106"/>
        <v>73.74704039855966</v>
      </c>
      <c r="AG525" s="38">
        <f t="shared" si="107"/>
        <v>71.63662648851746</v>
      </c>
    </row>
    <row r="526" spans="1:33" ht="15">
      <c r="A526" s="17">
        <v>525</v>
      </c>
      <c r="B526" s="18">
        <v>52683</v>
      </c>
      <c r="C526" s="19" t="s">
        <v>34</v>
      </c>
      <c r="D526" s="19" t="s">
        <v>527</v>
      </c>
      <c r="E526" s="20">
        <v>6</v>
      </c>
      <c r="F526" s="50">
        <v>93.3</v>
      </c>
      <c r="G526" s="51">
        <v>85.96153846153847</v>
      </c>
      <c r="H526" s="44">
        <f t="shared" si="96"/>
        <v>90.85384615384615</v>
      </c>
      <c r="I526" s="53">
        <v>21.000000000000004</v>
      </c>
      <c r="J526" s="45">
        <f t="shared" si="97"/>
        <v>21.000000000000004</v>
      </c>
      <c r="K526" s="36">
        <f t="shared" si="98"/>
        <v>62.91230769230769</v>
      </c>
      <c r="L526" s="66">
        <v>9.888059701492535</v>
      </c>
      <c r="M526" s="67">
        <v>48.78048780487805</v>
      </c>
      <c r="N526" s="92">
        <f t="shared" si="99"/>
        <v>22.04194348380051</v>
      </c>
      <c r="O526" s="68">
        <v>78.10172604669889</v>
      </c>
      <c r="P526" s="59">
        <v>98.47766535</v>
      </c>
      <c r="Q526" s="69">
        <v>92.79381677654013</v>
      </c>
      <c r="R526" s="70">
        <v>100</v>
      </c>
      <c r="S526" s="44">
        <f t="shared" si="100"/>
        <v>92.34330204330976</v>
      </c>
      <c r="T526" s="66">
        <v>92.36111111111111</v>
      </c>
      <c r="U526" s="59">
        <v>20</v>
      </c>
      <c r="V526" s="59">
        <v>100</v>
      </c>
      <c r="W526" s="92">
        <f t="shared" si="101"/>
        <v>77.13541666666667</v>
      </c>
      <c r="X526" s="103">
        <f t="shared" si="102"/>
        <v>61.18118154417745</v>
      </c>
      <c r="Y526" s="52">
        <v>100</v>
      </c>
      <c r="Z526" s="44">
        <f t="shared" si="103"/>
        <v>100</v>
      </c>
      <c r="AA526" s="87">
        <v>73.85192127460175</v>
      </c>
      <c r="AB526" s="93">
        <f t="shared" si="104"/>
        <v>73.85192127460175</v>
      </c>
      <c r="AC526" s="90">
        <v>65.78947368421053</v>
      </c>
      <c r="AD526" s="82">
        <v>100</v>
      </c>
      <c r="AE526" s="94">
        <f t="shared" si="105"/>
        <v>76.31578947368422</v>
      </c>
      <c r="AF526" s="37">
        <f t="shared" si="106"/>
        <v>86.41931386573276</v>
      </c>
      <c r="AG526" s="38">
        <f t="shared" si="107"/>
        <v>71.62265970242562</v>
      </c>
    </row>
    <row r="527" spans="1:33" ht="15">
      <c r="A527" s="17">
        <v>526</v>
      </c>
      <c r="B527" s="18">
        <v>52287</v>
      </c>
      <c r="C527" s="19" t="s">
        <v>34</v>
      </c>
      <c r="D527" s="19" t="s">
        <v>555</v>
      </c>
      <c r="E527" s="20">
        <v>6</v>
      </c>
      <c r="F527" s="50">
        <v>80.6</v>
      </c>
      <c r="G527" s="51">
        <v>83.23209198209199</v>
      </c>
      <c r="H527" s="44">
        <f t="shared" si="96"/>
        <v>81.47736399403065</v>
      </c>
      <c r="I527" s="53">
        <v>15.000000000000002</v>
      </c>
      <c r="J527" s="45">
        <f t="shared" si="97"/>
        <v>15.000000000000002</v>
      </c>
      <c r="K527" s="36">
        <f t="shared" si="98"/>
        <v>54.88641839641839</v>
      </c>
      <c r="L527" s="66">
        <v>26.013986013986013</v>
      </c>
      <c r="M527" s="67">
        <v>99</v>
      </c>
      <c r="N527" s="92">
        <f t="shared" si="99"/>
        <v>48.82211538461539</v>
      </c>
      <c r="O527" s="68">
        <v>87.7836389861941</v>
      </c>
      <c r="P527" s="59">
        <v>99.81764089999999</v>
      </c>
      <c r="Q527" s="69">
        <v>99.21875</v>
      </c>
      <c r="R527" s="70">
        <v>100</v>
      </c>
      <c r="S527" s="44">
        <f t="shared" si="100"/>
        <v>96.70500747154853</v>
      </c>
      <c r="T527" s="66">
        <v>97.22222222222221</v>
      </c>
      <c r="U527" s="59">
        <v>61.25</v>
      </c>
      <c r="V527" s="59">
        <v>100</v>
      </c>
      <c r="W527" s="92">
        <f t="shared" si="101"/>
        <v>89.27083333333333</v>
      </c>
      <c r="X527" s="103">
        <f t="shared" si="102"/>
        <v>76.06501580913225</v>
      </c>
      <c r="Y527" s="52">
        <v>66.89613095238094</v>
      </c>
      <c r="Z527" s="44">
        <f t="shared" si="103"/>
        <v>66.89613095238094</v>
      </c>
      <c r="AA527" s="87">
        <v>73.10215557638243</v>
      </c>
      <c r="AB527" s="93">
        <f t="shared" si="104"/>
        <v>73.10215557638243</v>
      </c>
      <c r="AC527" s="90">
        <v>84.21052631578947</v>
      </c>
      <c r="AD527" s="82">
        <v>100</v>
      </c>
      <c r="AE527" s="94">
        <f t="shared" si="105"/>
        <v>89.06882591093117</v>
      </c>
      <c r="AF527" s="37">
        <f t="shared" si="106"/>
        <v>75.4986123543101</v>
      </c>
      <c r="AG527" s="38">
        <f t="shared" si="107"/>
        <v>71.60273494466063</v>
      </c>
    </row>
    <row r="528" spans="1:33" ht="15">
      <c r="A528" s="17">
        <v>527</v>
      </c>
      <c r="B528" s="18">
        <v>41006</v>
      </c>
      <c r="C528" s="19" t="s">
        <v>15</v>
      </c>
      <c r="D528" s="19" t="s">
        <v>534</v>
      </c>
      <c r="E528" s="20">
        <v>6</v>
      </c>
      <c r="F528" s="50">
        <v>51.95</v>
      </c>
      <c r="G528" s="51">
        <v>77.94464794464794</v>
      </c>
      <c r="H528" s="44">
        <f t="shared" si="96"/>
        <v>60.61488264821598</v>
      </c>
      <c r="I528" s="53">
        <v>5</v>
      </c>
      <c r="J528" s="45">
        <f t="shared" si="97"/>
        <v>5</v>
      </c>
      <c r="K528" s="36">
        <f t="shared" si="98"/>
        <v>38.36892958892959</v>
      </c>
      <c r="L528" s="66">
        <v>53.883495145631066</v>
      </c>
      <c r="M528" s="67">
        <v>88.27160493827161</v>
      </c>
      <c r="N528" s="92">
        <f t="shared" si="99"/>
        <v>64.62977945583124</v>
      </c>
      <c r="O528" s="68">
        <v>82.87527787527786</v>
      </c>
      <c r="P528" s="59">
        <v>99.9699931</v>
      </c>
      <c r="Q528" s="69">
        <v>95.9937251116206</v>
      </c>
      <c r="R528" s="70">
        <v>100</v>
      </c>
      <c r="S528" s="44">
        <f t="shared" si="100"/>
        <v>94.70974902172462</v>
      </c>
      <c r="T528" s="66">
        <v>93.05555555555554</v>
      </c>
      <c r="U528" s="59">
        <v>38.333333333333336</v>
      </c>
      <c r="V528" s="59">
        <v>100</v>
      </c>
      <c r="W528" s="92">
        <f t="shared" si="101"/>
        <v>81.97916666666666</v>
      </c>
      <c r="X528" s="103">
        <f t="shared" si="102"/>
        <v>80.13164472435568</v>
      </c>
      <c r="Y528" s="52">
        <v>66.87202380952381</v>
      </c>
      <c r="Z528" s="44">
        <f t="shared" si="103"/>
        <v>66.87202380952381</v>
      </c>
      <c r="AA528" s="87">
        <v>80.88097469540777</v>
      </c>
      <c r="AB528" s="93">
        <f t="shared" si="104"/>
        <v>80.88097469540777</v>
      </c>
      <c r="AC528" s="90">
        <v>94.73684210526315</v>
      </c>
      <c r="AD528" s="82">
        <v>100</v>
      </c>
      <c r="AE528" s="94">
        <f t="shared" si="105"/>
        <v>96.35627530364373</v>
      </c>
      <c r="AF528" s="37">
        <f t="shared" si="106"/>
        <v>79.60641949443668</v>
      </c>
      <c r="AG528" s="38">
        <f t="shared" si="107"/>
        <v>71.56901160530286</v>
      </c>
    </row>
    <row r="529" spans="1:33" ht="15">
      <c r="A529" s="17">
        <v>528</v>
      </c>
      <c r="B529" s="18">
        <v>73168</v>
      </c>
      <c r="C529" s="19" t="s">
        <v>32</v>
      </c>
      <c r="D529" s="19" t="s">
        <v>550</v>
      </c>
      <c r="E529" s="20">
        <v>6</v>
      </c>
      <c r="F529" s="50">
        <v>45.2</v>
      </c>
      <c r="G529" s="51">
        <v>74.10205535205534</v>
      </c>
      <c r="H529" s="44">
        <f t="shared" si="96"/>
        <v>54.834018450685114</v>
      </c>
      <c r="I529" s="53">
        <v>52</v>
      </c>
      <c r="J529" s="45">
        <f t="shared" si="97"/>
        <v>52</v>
      </c>
      <c r="K529" s="36">
        <f t="shared" si="98"/>
        <v>53.700411070411064</v>
      </c>
      <c r="L529" s="66">
        <v>39.189189189189186</v>
      </c>
      <c r="M529" s="67">
        <v>84.18079096045197</v>
      </c>
      <c r="N529" s="92">
        <f t="shared" si="99"/>
        <v>53.24906474270881</v>
      </c>
      <c r="O529" s="68">
        <v>75.60733452593918</v>
      </c>
      <c r="P529" s="59">
        <v>93.2156669</v>
      </c>
      <c r="Q529" s="69">
        <v>98.41081593927893</v>
      </c>
      <c r="R529" s="70" t="s">
        <v>1</v>
      </c>
      <c r="S529" s="44">
        <f t="shared" si="100"/>
        <v>89.02226540978828</v>
      </c>
      <c r="T529" s="66">
        <v>98.47222222222221</v>
      </c>
      <c r="U529" s="59">
        <v>85</v>
      </c>
      <c r="V529" s="59">
        <v>100</v>
      </c>
      <c r="W529" s="92">
        <f t="shared" si="101"/>
        <v>95.67708333333333</v>
      </c>
      <c r="X529" s="103">
        <f t="shared" si="102"/>
        <v>76.04394872766551</v>
      </c>
      <c r="Y529" s="52">
        <v>66.90967261904763</v>
      </c>
      <c r="Z529" s="44">
        <f t="shared" si="103"/>
        <v>66.90967261904763</v>
      </c>
      <c r="AA529" s="87">
        <v>70.0093720712278</v>
      </c>
      <c r="AB529" s="93">
        <f t="shared" si="104"/>
        <v>70.0093720712278</v>
      </c>
      <c r="AC529" s="90">
        <v>89.47368421052632</v>
      </c>
      <c r="AD529" s="82">
        <v>100</v>
      </c>
      <c r="AE529" s="94">
        <f t="shared" si="105"/>
        <v>92.71255060728745</v>
      </c>
      <c r="AF529" s="37">
        <f t="shared" si="106"/>
        <v>75.99304034196612</v>
      </c>
      <c r="AG529" s="38">
        <f t="shared" si="107"/>
        <v>71.55487784193487</v>
      </c>
    </row>
    <row r="530" spans="1:33" ht="15">
      <c r="A530" s="17">
        <v>529</v>
      </c>
      <c r="B530" s="18">
        <v>76736</v>
      </c>
      <c r="C530" s="19" t="s">
        <v>75</v>
      </c>
      <c r="D530" s="19" t="s">
        <v>557</v>
      </c>
      <c r="E530" s="20">
        <v>6</v>
      </c>
      <c r="F530" s="50">
        <v>73.2</v>
      </c>
      <c r="G530" s="51">
        <v>63.308913308913304</v>
      </c>
      <c r="H530" s="44">
        <f t="shared" si="96"/>
        <v>69.9029711029711</v>
      </c>
      <c r="I530" s="53">
        <v>16</v>
      </c>
      <c r="J530" s="45">
        <f t="shared" si="97"/>
        <v>16</v>
      </c>
      <c r="K530" s="36">
        <f t="shared" si="98"/>
        <v>48.34178266178265</v>
      </c>
      <c r="L530" s="66">
        <v>32.67326732673267</v>
      </c>
      <c r="M530" s="67">
        <v>100</v>
      </c>
      <c r="N530" s="92">
        <f t="shared" si="99"/>
        <v>53.712871287128706</v>
      </c>
      <c r="O530" s="68">
        <v>76.74300385993935</v>
      </c>
      <c r="P530" s="59">
        <v>94.6382857</v>
      </c>
      <c r="Q530" s="69">
        <v>99.13086665011176</v>
      </c>
      <c r="R530" s="70" t="s">
        <v>1</v>
      </c>
      <c r="S530" s="44">
        <f t="shared" si="100"/>
        <v>90.11436203747327</v>
      </c>
      <c r="T530" s="66">
        <v>96.94444444444444</v>
      </c>
      <c r="U530" s="59">
        <v>60.263157894736835</v>
      </c>
      <c r="V530" s="59">
        <v>100</v>
      </c>
      <c r="W530" s="92">
        <f t="shared" si="101"/>
        <v>88.91995614035088</v>
      </c>
      <c r="X530" s="103">
        <f t="shared" si="102"/>
        <v>75.31488455791097</v>
      </c>
      <c r="Y530" s="52">
        <v>83.45520833333333</v>
      </c>
      <c r="Z530" s="44">
        <f t="shared" si="103"/>
        <v>83.45520833333333</v>
      </c>
      <c r="AA530" s="87">
        <v>67.66635426429251</v>
      </c>
      <c r="AB530" s="93">
        <f t="shared" si="104"/>
        <v>67.66635426429251</v>
      </c>
      <c r="AC530" s="90">
        <v>73.68421052631578</v>
      </c>
      <c r="AD530" s="82">
        <v>100</v>
      </c>
      <c r="AE530" s="94">
        <f t="shared" si="105"/>
        <v>81.78137651821862</v>
      </c>
      <c r="AF530" s="37">
        <f t="shared" si="106"/>
        <v>79.35872082788687</v>
      </c>
      <c r="AG530" s="38">
        <f t="shared" si="107"/>
        <v>71.53779868667567</v>
      </c>
    </row>
    <row r="531" spans="1:33" ht="15">
      <c r="A531" s="17">
        <v>530</v>
      </c>
      <c r="B531" s="18">
        <v>15533</v>
      </c>
      <c r="C531" s="19" t="s">
        <v>19</v>
      </c>
      <c r="D531" s="19" t="s">
        <v>531</v>
      </c>
      <c r="E531" s="20">
        <v>6</v>
      </c>
      <c r="F531" s="50">
        <v>50.5</v>
      </c>
      <c r="G531" s="51">
        <v>82.11640211640213</v>
      </c>
      <c r="H531" s="44">
        <f t="shared" si="96"/>
        <v>61.038800705467374</v>
      </c>
      <c r="I531" s="53">
        <v>0</v>
      </c>
      <c r="J531" s="45">
        <f t="shared" si="97"/>
        <v>0</v>
      </c>
      <c r="K531" s="36">
        <f t="shared" si="98"/>
        <v>36.62328042328042</v>
      </c>
      <c r="L531" s="66">
        <v>77.04081632653062</v>
      </c>
      <c r="M531" s="67">
        <v>99.00990099009901</v>
      </c>
      <c r="N531" s="92">
        <f t="shared" si="99"/>
        <v>83.90615528389574</v>
      </c>
      <c r="O531" s="68">
        <v>75.19936833172484</v>
      </c>
      <c r="P531" s="59">
        <v>97.7777667</v>
      </c>
      <c r="Q531" s="69">
        <v>98.29457364341086</v>
      </c>
      <c r="R531" s="70" t="s">
        <v>1</v>
      </c>
      <c r="S531" s="44">
        <f t="shared" si="100"/>
        <v>90.36738795240458</v>
      </c>
      <c r="T531" s="66">
        <v>95.13888888888889</v>
      </c>
      <c r="U531" s="59">
        <v>65</v>
      </c>
      <c r="V531" s="59">
        <v>100</v>
      </c>
      <c r="W531" s="92">
        <f t="shared" si="101"/>
        <v>89.42708333333333</v>
      </c>
      <c r="X531" s="103">
        <f t="shared" si="102"/>
        <v>87.59483396118681</v>
      </c>
      <c r="Y531" s="52">
        <v>83.421875</v>
      </c>
      <c r="Z531" s="44">
        <f t="shared" si="103"/>
        <v>83.421875</v>
      </c>
      <c r="AA531" s="87">
        <v>36.26991565135897</v>
      </c>
      <c r="AB531" s="93">
        <f t="shared" si="104"/>
        <v>36.26991565135897</v>
      </c>
      <c r="AC531" s="90">
        <v>76.31578947368422</v>
      </c>
      <c r="AD531" s="82">
        <v>100</v>
      </c>
      <c r="AE531" s="94">
        <f t="shared" si="105"/>
        <v>83.60323886639677</v>
      </c>
      <c r="AF531" s="37">
        <f t="shared" si="106"/>
        <v>72.87162740313472</v>
      </c>
      <c r="AG531" s="38">
        <f t="shared" si="107"/>
        <v>71.51124063038469</v>
      </c>
    </row>
    <row r="532" spans="1:33" ht="15">
      <c r="A532" s="17">
        <v>531</v>
      </c>
      <c r="B532" s="18">
        <v>25326</v>
      </c>
      <c r="C532" s="19" t="s">
        <v>21</v>
      </c>
      <c r="D532" s="19" t="s">
        <v>727</v>
      </c>
      <c r="E532" s="20">
        <v>6</v>
      </c>
      <c r="F532" s="50">
        <v>63</v>
      </c>
      <c r="G532" s="51">
        <v>83.8746438746439</v>
      </c>
      <c r="H532" s="44">
        <f t="shared" si="96"/>
        <v>69.9582146248813</v>
      </c>
      <c r="I532" s="53">
        <v>21.000000000000004</v>
      </c>
      <c r="J532" s="45">
        <f t="shared" si="97"/>
        <v>21.000000000000004</v>
      </c>
      <c r="K532" s="36">
        <f t="shared" si="98"/>
        <v>50.374928774928776</v>
      </c>
      <c r="L532" s="66">
        <v>66.12244897959184</v>
      </c>
      <c r="M532" s="67">
        <v>96.42857142857143</v>
      </c>
      <c r="N532" s="92">
        <f t="shared" si="99"/>
        <v>75.59311224489797</v>
      </c>
      <c r="O532" s="68">
        <v>100</v>
      </c>
      <c r="P532" s="59">
        <v>99.43184255</v>
      </c>
      <c r="Q532" s="69">
        <v>98.06560134566863</v>
      </c>
      <c r="R532" s="70" t="s">
        <v>1</v>
      </c>
      <c r="S532" s="44">
        <f t="shared" si="100"/>
        <v>99.10383599774462</v>
      </c>
      <c r="T532" s="66">
        <v>93.88888888888887</v>
      </c>
      <c r="U532" s="59">
        <v>44</v>
      </c>
      <c r="V532" s="59">
        <v>100</v>
      </c>
      <c r="W532" s="92">
        <f t="shared" si="101"/>
        <v>83.70833333333333</v>
      </c>
      <c r="X532" s="103">
        <f t="shared" si="102"/>
        <v>86.62044596372371</v>
      </c>
      <c r="Y532" s="52">
        <v>66.95519841269841</v>
      </c>
      <c r="Z532" s="44">
        <f t="shared" si="103"/>
        <v>66.95519841269841</v>
      </c>
      <c r="AA532" s="87">
        <v>58.762886597938206</v>
      </c>
      <c r="AB532" s="93">
        <f t="shared" si="104"/>
        <v>58.762886597938206</v>
      </c>
      <c r="AC532" s="90">
        <v>60.526315789473685</v>
      </c>
      <c r="AD532" s="82">
        <v>100</v>
      </c>
      <c r="AE532" s="94">
        <f t="shared" si="105"/>
        <v>72.67206477732793</v>
      </c>
      <c r="AF532" s="37">
        <f t="shared" si="106"/>
        <v>66.96990982288196</v>
      </c>
      <c r="AG532" s="38">
        <f t="shared" si="107"/>
        <v>71.51112806962803</v>
      </c>
    </row>
    <row r="533" spans="1:33" ht="15">
      <c r="A533" s="17">
        <v>532</v>
      </c>
      <c r="B533" s="18">
        <v>5282</v>
      </c>
      <c r="C533" s="19" t="s">
        <v>6</v>
      </c>
      <c r="D533" s="19" t="s">
        <v>532</v>
      </c>
      <c r="E533" s="20">
        <v>6</v>
      </c>
      <c r="F533" s="50">
        <v>76.65</v>
      </c>
      <c r="G533" s="51">
        <v>80.79212454212454</v>
      </c>
      <c r="H533" s="44">
        <f t="shared" si="96"/>
        <v>78.03070818070819</v>
      </c>
      <c r="I533" s="53">
        <v>6</v>
      </c>
      <c r="J533" s="45">
        <f t="shared" si="97"/>
        <v>6</v>
      </c>
      <c r="K533" s="36">
        <f t="shared" si="98"/>
        <v>49.21842490842491</v>
      </c>
      <c r="L533" s="66">
        <v>62.28571428571428</v>
      </c>
      <c r="M533" s="67">
        <v>84.97652582159625</v>
      </c>
      <c r="N533" s="92">
        <f t="shared" si="99"/>
        <v>69.3765928906774</v>
      </c>
      <c r="O533" s="68">
        <v>88.01571920757968</v>
      </c>
      <c r="P533" s="59">
        <v>99.2356451</v>
      </c>
      <c r="Q533" s="69">
        <v>96.10836379273275</v>
      </c>
      <c r="R533" s="70">
        <v>100</v>
      </c>
      <c r="S533" s="44">
        <f t="shared" si="100"/>
        <v>95.8399320250781</v>
      </c>
      <c r="T533" s="66">
        <v>96.52777777777779</v>
      </c>
      <c r="U533" s="59">
        <v>50</v>
      </c>
      <c r="V533" s="59">
        <v>100</v>
      </c>
      <c r="W533" s="92">
        <f t="shared" si="101"/>
        <v>86.19791666666667</v>
      </c>
      <c r="X533" s="103">
        <f t="shared" si="102"/>
        <v>83.32619329963555</v>
      </c>
      <c r="Y533" s="52">
        <v>50.44926587301587</v>
      </c>
      <c r="Z533" s="44">
        <f t="shared" si="103"/>
        <v>50.44926587301587</v>
      </c>
      <c r="AA533" s="87">
        <v>95.78256794751651</v>
      </c>
      <c r="AB533" s="93">
        <f t="shared" si="104"/>
        <v>95.78256794751651</v>
      </c>
      <c r="AC533" s="90">
        <v>73.68421052631578</v>
      </c>
      <c r="AD533" s="82">
        <v>100</v>
      </c>
      <c r="AE533" s="94">
        <f t="shared" si="105"/>
        <v>81.78137651821862</v>
      </c>
      <c r="AF533" s="37">
        <f t="shared" si="106"/>
        <v>70.8321947994694</v>
      </c>
      <c r="AG533" s="38">
        <f t="shared" si="107"/>
        <v>71.50704022132696</v>
      </c>
    </row>
    <row r="534" spans="1:33" ht="15">
      <c r="A534" s="17">
        <v>533</v>
      </c>
      <c r="B534" s="18">
        <v>25596</v>
      </c>
      <c r="C534" s="19" t="s">
        <v>21</v>
      </c>
      <c r="D534" s="19" t="s">
        <v>829</v>
      </c>
      <c r="E534" s="20">
        <v>6</v>
      </c>
      <c r="F534" s="50">
        <v>69.3</v>
      </c>
      <c r="G534" s="51">
        <v>80</v>
      </c>
      <c r="H534" s="44">
        <f t="shared" si="96"/>
        <v>72.86666666666666</v>
      </c>
      <c r="I534" s="53">
        <v>0</v>
      </c>
      <c r="J534" s="45">
        <f t="shared" si="97"/>
        <v>0</v>
      </c>
      <c r="K534" s="36">
        <f t="shared" si="98"/>
        <v>43.71999999999999</v>
      </c>
      <c r="L534" s="66">
        <v>83.58974358974359</v>
      </c>
      <c r="M534" s="67">
        <v>100</v>
      </c>
      <c r="N534" s="92">
        <f t="shared" si="99"/>
        <v>88.71794871794872</v>
      </c>
      <c r="O534" s="68">
        <v>88.13268935166046</v>
      </c>
      <c r="P534" s="59">
        <v>98.71352300000001</v>
      </c>
      <c r="Q534" s="69">
        <v>96.64596273291926</v>
      </c>
      <c r="R534" s="70" t="s">
        <v>1</v>
      </c>
      <c r="S534" s="44">
        <f t="shared" si="100"/>
        <v>94.43833082505063</v>
      </c>
      <c r="T534" s="66">
        <v>77.63888888888889</v>
      </c>
      <c r="U534" s="59">
        <v>21.428571428571427</v>
      </c>
      <c r="V534" s="59">
        <v>100</v>
      </c>
      <c r="W534" s="92">
        <f t="shared" si="101"/>
        <v>71.97172619047619</v>
      </c>
      <c r="X534" s="103">
        <f t="shared" si="102"/>
        <v>87.65685705529498</v>
      </c>
      <c r="Y534" s="52">
        <v>83.47916666666667</v>
      </c>
      <c r="Z534" s="44">
        <f t="shared" si="103"/>
        <v>83.47916666666667</v>
      </c>
      <c r="AA534" s="87">
        <v>48.828491096532375</v>
      </c>
      <c r="AB534" s="93">
        <f t="shared" si="104"/>
        <v>48.828491096532375</v>
      </c>
      <c r="AC534" s="90">
        <v>47.368421052631575</v>
      </c>
      <c r="AD534" s="82">
        <v>100</v>
      </c>
      <c r="AE534" s="94">
        <f t="shared" si="105"/>
        <v>63.56275303643724</v>
      </c>
      <c r="AF534" s="37">
        <f t="shared" si="106"/>
        <v>69.20993023356189</v>
      </c>
      <c r="AG534" s="38">
        <f t="shared" si="107"/>
        <v>71.49071491554275</v>
      </c>
    </row>
    <row r="535" spans="1:33" ht="15">
      <c r="A535" s="17">
        <v>534</v>
      </c>
      <c r="B535" s="18">
        <v>5674</v>
      </c>
      <c r="C535" s="19" t="s">
        <v>6</v>
      </c>
      <c r="D535" s="19" t="s">
        <v>526</v>
      </c>
      <c r="E535" s="20">
        <v>6</v>
      </c>
      <c r="F535" s="50">
        <v>84.25</v>
      </c>
      <c r="G535" s="51">
        <v>78.52360602360602</v>
      </c>
      <c r="H535" s="44">
        <f t="shared" si="96"/>
        <v>82.34120200786867</v>
      </c>
      <c r="I535" s="53">
        <v>10</v>
      </c>
      <c r="J535" s="45">
        <f t="shared" si="97"/>
        <v>10</v>
      </c>
      <c r="K535" s="36">
        <f t="shared" si="98"/>
        <v>53.404721204721206</v>
      </c>
      <c r="L535" s="66">
        <v>86.76470588235294</v>
      </c>
      <c r="M535" s="67">
        <v>100</v>
      </c>
      <c r="N535" s="92">
        <f t="shared" si="99"/>
        <v>90.90073529411765</v>
      </c>
      <c r="O535" s="68">
        <v>97.36142665254603</v>
      </c>
      <c r="P535" s="59">
        <v>99.16498015</v>
      </c>
      <c r="Q535" s="69">
        <v>99.90116135408945</v>
      </c>
      <c r="R535" s="70">
        <v>0</v>
      </c>
      <c r="S535" s="44">
        <f t="shared" si="100"/>
        <v>74.10689203915888</v>
      </c>
      <c r="T535" s="66">
        <v>81.38888888888887</v>
      </c>
      <c r="U535" s="59">
        <v>55</v>
      </c>
      <c r="V535" s="59">
        <v>100</v>
      </c>
      <c r="W535" s="92">
        <f t="shared" si="101"/>
        <v>81.77083333333333</v>
      </c>
      <c r="X535" s="103">
        <f t="shared" si="102"/>
        <v>82.35721759997729</v>
      </c>
      <c r="Y535" s="52">
        <v>50.33229166666666</v>
      </c>
      <c r="Z535" s="44">
        <f t="shared" si="103"/>
        <v>50.33229166666666</v>
      </c>
      <c r="AA535" s="87">
        <v>77.13214620431127</v>
      </c>
      <c r="AB535" s="93">
        <f t="shared" si="104"/>
        <v>77.13214620431127</v>
      </c>
      <c r="AC535" s="90">
        <v>86.8421052631579</v>
      </c>
      <c r="AD535" s="82">
        <v>100</v>
      </c>
      <c r="AE535" s="94">
        <f t="shared" si="105"/>
        <v>90.89068825910931</v>
      </c>
      <c r="AF535" s="37">
        <f t="shared" si="106"/>
        <v>69.54373783018056</v>
      </c>
      <c r="AG535" s="38">
        <f t="shared" si="107"/>
        <v>71.44132641300737</v>
      </c>
    </row>
    <row r="536" spans="1:33" ht="15">
      <c r="A536" s="17">
        <v>535</v>
      </c>
      <c r="B536" s="18">
        <v>41357</v>
      </c>
      <c r="C536" s="19" t="s">
        <v>15</v>
      </c>
      <c r="D536" s="19" t="s">
        <v>563</v>
      </c>
      <c r="E536" s="20">
        <v>6</v>
      </c>
      <c r="F536" s="50">
        <v>64.75</v>
      </c>
      <c r="G536" s="51">
        <v>73.97893772893774</v>
      </c>
      <c r="H536" s="44">
        <f t="shared" si="96"/>
        <v>67.82631257631257</v>
      </c>
      <c r="I536" s="53">
        <v>5</v>
      </c>
      <c r="J536" s="45">
        <f t="shared" si="97"/>
        <v>5</v>
      </c>
      <c r="K536" s="36">
        <f t="shared" si="98"/>
        <v>42.695787545787546</v>
      </c>
      <c r="L536" s="66">
        <v>70.6896551724138</v>
      </c>
      <c r="M536" s="67">
        <v>92.3076923076923</v>
      </c>
      <c r="N536" s="92">
        <f t="shared" si="99"/>
        <v>77.44529177718833</v>
      </c>
      <c r="O536" s="68">
        <v>87.31144125999447</v>
      </c>
      <c r="P536" s="59">
        <v>99.88165715</v>
      </c>
      <c r="Q536" s="69">
        <v>96.08277900960827</v>
      </c>
      <c r="R536" s="70">
        <v>100</v>
      </c>
      <c r="S536" s="44">
        <f t="shared" si="100"/>
        <v>95.81896935490069</v>
      </c>
      <c r="T536" s="66">
        <v>83.33333333333334</v>
      </c>
      <c r="U536" s="59">
        <v>50</v>
      </c>
      <c r="V536" s="59">
        <v>100</v>
      </c>
      <c r="W536" s="92">
        <f t="shared" si="101"/>
        <v>81.25</v>
      </c>
      <c r="X536" s="103">
        <f t="shared" si="102"/>
        <v>85.55570445283561</v>
      </c>
      <c r="Y536" s="52">
        <v>66.91687499999999</v>
      </c>
      <c r="Z536" s="44">
        <f t="shared" si="103"/>
        <v>66.91687499999999</v>
      </c>
      <c r="AA536" s="87">
        <v>61.38706654170577</v>
      </c>
      <c r="AB536" s="93">
        <f t="shared" si="104"/>
        <v>61.38706654170577</v>
      </c>
      <c r="AC536" s="90">
        <v>78.94736842105263</v>
      </c>
      <c r="AD536" s="82">
        <v>100</v>
      </c>
      <c r="AE536" s="94">
        <f t="shared" si="105"/>
        <v>85.4251012145749</v>
      </c>
      <c r="AF536" s="37">
        <f t="shared" si="106"/>
        <v>71.68784161662063</v>
      </c>
      <c r="AG536" s="38">
        <f t="shared" si="107"/>
        <v>71.43657593694002</v>
      </c>
    </row>
    <row r="537" spans="1:33" ht="15">
      <c r="A537" s="17">
        <v>536</v>
      </c>
      <c r="B537" s="18">
        <v>68296</v>
      </c>
      <c r="C537" s="19" t="s">
        <v>43</v>
      </c>
      <c r="D537" s="19" t="s">
        <v>537</v>
      </c>
      <c r="E537" s="20">
        <v>6</v>
      </c>
      <c r="F537" s="50">
        <v>65.1</v>
      </c>
      <c r="G537" s="51">
        <v>74.65811965811966</v>
      </c>
      <c r="H537" s="44">
        <f t="shared" si="96"/>
        <v>68.28603988603987</v>
      </c>
      <c r="I537" s="53">
        <v>11</v>
      </c>
      <c r="J537" s="45">
        <f t="shared" si="97"/>
        <v>11</v>
      </c>
      <c r="K537" s="36">
        <f t="shared" si="98"/>
        <v>45.37162393162392</v>
      </c>
      <c r="L537" s="66">
        <v>97.77777777777777</v>
      </c>
      <c r="M537" s="67">
        <v>99.3103448275862</v>
      </c>
      <c r="N537" s="92">
        <f t="shared" si="99"/>
        <v>98.2567049808429</v>
      </c>
      <c r="O537" s="68">
        <v>98.81215791930077</v>
      </c>
      <c r="P537" s="59">
        <v>95.05583114999999</v>
      </c>
      <c r="Q537" s="69">
        <v>100</v>
      </c>
      <c r="R537" s="70" t="s">
        <v>1</v>
      </c>
      <c r="S537" s="44">
        <f t="shared" si="100"/>
        <v>97.89477385871082</v>
      </c>
      <c r="T537" s="66">
        <v>100</v>
      </c>
      <c r="U537" s="59">
        <v>65</v>
      </c>
      <c r="V537" s="59">
        <v>100</v>
      </c>
      <c r="W537" s="92">
        <f t="shared" si="101"/>
        <v>91.25</v>
      </c>
      <c r="X537" s="103">
        <f t="shared" si="102"/>
        <v>96.7105915358215</v>
      </c>
      <c r="Y537" s="52">
        <v>50.304117063492065</v>
      </c>
      <c r="Z537" s="44">
        <f t="shared" si="103"/>
        <v>50.304117063492065</v>
      </c>
      <c r="AA537" s="87">
        <v>67.7600749765699</v>
      </c>
      <c r="AB537" s="93">
        <f t="shared" si="104"/>
        <v>67.7600749765699</v>
      </c>
      <c r="AC537" s="90">
        <v>50</v>
      </c>
      <c r="AD537" s="82">
        <v>100</v>
      </c>
      <c r="AE537" s="94">
        <f t="shared" si="105"/>
        <v>65.38461538461539</v>
      </c>
      <c r="AF537" s="37">
        <f t="shared" si="106"/>
        <v>59.13286954829965</v>
      </c>
      <c r="AG537" s="38">
        <f t="shared" si="107"/>
        <v>71.41170921997325</v>
      </c>
    </row>
    <row r="538" spans="1:33" ht="15">
      <c r="A538" s="17">
        <v>537</v>
      </c>
      <c r="B538" s="18">
        <v>18256</v>
      </c>
      <c r="C538" s="19" t="s">
        <v>205</v>
      </c>
      <c r="D538" s="19" t="s">
        <v>560</v>
      </c>
      <c r="E538" s="20">
        <v>6</v>
      </c>
      <c r="F538" s="50">
        <v>83.15</v>
      </c>
      <c r="G538" s="51">
        <v>78.0723443223443</v>
      </c>
      <c r="H538" s="44">
        <f t="shared" si="96"/>
        <v>81.4574481074481</v>
      </c>
      <c r="I538" s="53">
        <v>21.000000000000004</v>
      </c>
      <c r="J538" s="45">
        <f t="shared" si="97"/>
        <v>21.000000000000004</v>
      </c>
      <c r="K538" s="36">
        <f t="shared" si="98"/>
        <v>57.27446886446886</v>
      </c>
      <c r="L538" s="66">
        <v>35.754189944134076</v>
      </c>
      <c r="M538" s="67">
        <v>98.79518072289156</v>
      </c>
      <c r="N538" s="92">
        <f t="shared" si="99"/>
        <v>55.45449956249579</v>
      </c>
      <c r="O538" s="68">
        <v>98.50446428571429</v>
      </c>
      <c r="P538" s="59">
        <v>97.860702</v>
      </c>
      <c r="Q538" s="69">
        <v>93.32139201637666</v>
      </c>
      <c r="R538" s="70" t="s">
        <v>1</v>
      </c>
      <c r="S538" s="44">
        <f t="shared" si="100"/>
        <v>96.50183473438406</v>
      </c>
      <c r="T538" s="66">
        <v>85.55555555555556</v>
      </c>
      <c r="U538" s="59">
        <v>58.33333333333333</v>
      </c>
      <c r="V538" s="59">
        <v>100</v>
      </c>
      <c r="W538" s="92">
        <f t="shared" si="101"/>
        <v>84.16666666666667</v>
      </c>
      <c r="X538" s="103">
        <f t="shared" si="102"/>
        <v>77.61586705208529</v>
      </c>
      <c r="Y538" s="52">
        <v>50.32298611111111</v>
      </c>
      <c r="Z538" s="44">
        <f t="shared" si="103"/>
        <v>50.32298611111111</v>
      </c>
      <c r="AA538" s="87">
        <v>83.97375820056241</v>
      </c>
      <c r="AB538" s="93">
        <f t="shared" si="104"/>
        <v>83.97375820056241</v>
      </c>
      <c r="AC538" s="90">
        <v>92.10526315789474</v>
      </c>
      <c r="AD538" s="82">
        <v>100</v>
      </c>
      <c r="AE538" s="94">
        <f t="shared" si="105"/>
        <v>94.53441295546558</v>
      </c>
      <c r="AF538" s="37">
        <f t="shared" si="106"/>
        <v>72.26312355565287</v>
      </c>
      <c r="AG538" s="38">
        <f t="shared" si="107"/>
        <v>71.40649001598904</v>
      </c>
    </row>
    <row r="539" spans="1:33" ht="15">
      <c r="A539" s="17">
        <v>538</v>
      </c>
      <c r="B539" s="18">
        <v>25736</v>
      </c>
      <c r="C539" s="19" t="s">
        <v>21</v>
      </c>
      <c r="D539" s="19" t="s">
        <v>758</v>
      </c>
      <c r="E539" s="20">
        <v>6</v>
      </c>
      <c r="F539" s="50">
        <v>69.35</v>
      </c>
      <c r="G539" s="51">
        <v>80.41666666666666</v>
      </c>
      <c r="H539" s="44">
        <f t="shared" si="96"/>
        <v>73.03888888888888</v>
      </c>
      <c r="I539" s="53">
        <v>21.000000000000004</v>
      </c>
      <c r="J539" s="45">
        <f t="shared" si="97"/>
        <v>21.000000000000004</v>
      </c>
      <c r="K539" s="36">
        <f t="shared" si="98"/>
        <v>52.22333333333333</v>
      </c>
      <c r="L539" s="66">
        <v>86.33540372670807</v>
      </c>
      <c r="M539" s="67">
        <v>98.67549668874173</v>
      </c>
      <c r="N539" s="92">
        <f t="shared" si="99"/>
        <v>90.19168277734359</v>
      </c>
      <c r="O539" s="68">
        <v>74.52195298390755</v>
      </c>
      <c r="P539" s="59">
        <v>97.40425755</v>
      </c>
      <c r="Q539" s="69">
        <v>98.3729662077597</v>
      </c>
      <c r="R539" s="70" t="s">
        <v>1</v>
      </c>
      <c r="S539" s="44">
        <f t="shared" si="100"/>
        <v>90.0434132520679</v>
      </c>
      <c r="T539" s="66">
        <v>97.22222222222221</v>
      </c>
      <c r="U539" s="59">
        <v>50</v>
      </c>
      <c r="V539" s="59">
        <v>100</v>
      </c>
      <c r="W539" s="92">
        <f t="shared" si="101"/>
        <v>86.45833333333333</v>
      </c>
      <c r="X539" s="103">
        <f t="shared" si="102"/>
        <v>89.38570507843126</v>
      </c>
      <c r="Y539" s="52">
        <v>66.90327380952381</v>
      </c>
      <c r="Z539" s="44">
        <f t="shared" si="103"/>
        <v>66.90327380952381</v>
      </c>
      <c r="AA539" s="87">
        <v>49.1096532333646</v>
      </c>
      <c r="AB539" s="93">
        <f t="shared" si="104"/>
        <v>49.1096532333646</v>
      </c>
      <c r="AC539" s="90">
        <v>52.63157894736842</v>
      </c>
      <c r="AD539" s="82">
        <v>100</v>
      </c>
      <c r="AE539" s="94">
        <f t="shared" si="105"/>
        <v>67.20647773279352</v>
      </c>
      <c r="AF539" s="37">
        <f t="shared" si="106"/>
        <v>62.998250454950636</v>
      </c>
      <c r="AG539" s="38">
        <f t="shared" si="107"/>
        <v>71.39824888001942</v>
      </c>
    </row>
    <row r="540" spans="1:33" ht="15">
      <c r="A540" s="17">
        <v>539</v>
      </c>
      <c r="B540" s="18">
        <v>70265</v>
      </c>
      <c r="C540" s="19" t="s">
        <v>145</v>
      </c>
      <c r="D540" s="19" t="s">
        <v>556</v>
      </c>
      <c r="E540" s="20">
        <v>6</v>
      </c>
      <c r="F540" s="50">
        <v>89.45</v>
      </c>
      <c r="G540" s="51">
        <v>68.0652218152218</v>
      </c>
      <c r="H540" s="44">
        <f t="shared" si="96"/>
        <v>82.32174060507393</v>
      </c>
      <c r="I540" s="53">
        <v>16</v>
      </c>
      <c r="J540" s="45">
        <f t="shared" si="97"/>
        <v>16</v>
      </c>
      <c r="K540" s="36">
        <f t="shared" si="98"/>
        <v>55.79304436304435</v>
      </c>
      <c r="L540" s="66">
        <v>93.57798165137613</v>
      </c>
      <c r="M540" s="67">
        <v>94.87179487179486</v>
      </c>
      <c r="N540" s="92">
        <f t="shared" si="99"/>
        <v>93.98229828275699</v>
      </c>
      <c r="O540" s="68">
        <v>27.125517851324304</v>
      </c>
      <c r="P540" s="59">
        <v>83.32477044999999</v>
      </c>
      <c r="Q540" s="69">
        <v>79.67218955995011</v>
      </c>
      <c r="R540" s="70" t="s">
        <v>1</v>
      </c>
      <c r="S540" s="44">
        <f t="shared" si="100"/>
        <v>63.33455043753703</v>
      </c>
      <c r="T540" s="66">
        <v>62.36111111111112</v>
      </c>
      <c r="U540" s="59">
        <v>43.15789473684211</v>
      </c>
      <c r="V540" s="59">
        <v>90</v>
      </c>
      <c r="W540" s="92">
        <f t="shared" si="101"/>
        <v>67.9248903508772</v>
      </c>
      <c r="X540" s="103">
        <f t="shared" si="102"/>
        <v>76.51171755829306</v>
      </c>
      <c r="Y540" s="52">
        <v>83.440625</v>
      </c>
      <c r="Z540" s="44">
        <f t="shared" si="103"/>
        <v>83.440625</v>
      </c>
      <c r="AA540" s="87">
        <v>78.1630740393628</v>
      </c>
      <c r="AB540" s="93">
        <f t="shared" si="104"/>
        <v>78.1630740393628</v>
      </c>
      <c r="AC540" s="90">
        <v>39.473684210526315</v>
      </c>
      <c r="AD540" s="82">
        <v>100</v>
      </c>
      <c r="AE540" s="94">
        <f t="shared" si="105"/>
        <v>58.097165991902834</v>
      </c>
      <c r="AF540" s="37">
        <f t="shared" si="106"/>
        <v>74.01655185622505</v>
      </c>
      <c r="AG540" s="38">
        <f t="shared" si="107"/>
        <v>71.36991663841613</v>
      </c>
    </row>
    <row r="541" spans="1:33" ht="15">
      <c r="A541" s="17">
        <v>540</v>
      </c>
      <c r="B541" s="18">
        <v>19701</v>
      </c>
      <c r="C541" s="19" t="s">
        <v>151</v>
      </c>
      <c r="D541" s="19" t="s">
        <v>580</v>
      </c>
      <c r="E541" s="20">
        <v>6</v>
      </c>
      <c r="F541" s="50">
        <v>56</v>
      </c>
      <c r="G541" s="51">
        <v>67.64957264957265</v>
      </c>
      <c r="H541" s="44">
        <f t="shared" si="96"/>
        <v>59.88319088319088</v>
      </c>
      <c r="I541" s="53">
        <v>6</v>
      </c>
      <c r="J541" s="45">
        <f t="shared" si="97"/>
        <v>6</v>
      </c>
      <c r="K541" s="36">
        <f t="shared" si="98"/>
        <v>38.329914529914525</v>
      </c>
      <c r="L541" s="66">
        <v>43.69747899159664</v>
      </c>
      <c r="M541" s="67">
        <v>66.66666666666667</v>
      </c>
      <c r="N541" s="92">
        <f t="shared" si="99"/>
        <v>50.87535014005603</v>
      </c>
      <c r="O541" s="68">
        <v>86.85869775282214</v>
      </c>
      <c r="P541" s="59">
        <v>99.6106645</v>
      </c>
      <c r="Q541" s="69">
        <v>96.4625850340136</v>
      </c>
      <c r="R541" s="70" t="s">
        <v>1</v>
      </c>
      <c r="S541" s="44">
        <f t="shared" si="100"/>
        <v>94.25170493992715</v>
      </c>
      <c r="T541" s="66">
        <v>89.58333333333334</v>
      </c>
      <c r="U541" s="59">
        <v>83.47210526315789</v>
      </c>
      <c r="V541" s="59">
        <v>90</v>
      </c>
      <c r="W541" s="92">
        <f t="shared" si="101"/>
        <v>88.21177631578948</v>
      </c>
      <c r="X541" s="103">
        <f t="shared" si="102"/>
        <v>75.69317729515117</v>
      </c>
      <c r="Y541" s="52">
        <v>83.42916666666666</v>
      </c>
      <c r="Z541" s="44">
        <f t="shared" si="103"/>
        <v>83.42916666666666</v>
      </c>
      <c r="AA541" s="87">
        <v>67.85379568884733</v>
      </c>
      <c r="AB541" s="93">
        <f t="shared" si="104"/>
        <v>67.85379568884733</v>
      </c>
      <c r="AC541" s="90">
        <v>92.10526315789474</v>
      </c>
      <c r="AD541" s="82">
        <v>100</v>
      </c>
      <c r="AE541" s="94">
        <f t="shared" si="105"/>
        <v>94.53441295546558</v>
      </c>
      <c r="AF541" s="37">
        <f t="shared" si="106"/>
        <v>83.53391324051697</v>
      </c>
      <c r="AG541" s="38">
        <f t="shared" si="107"/>
        <v>71.35681912025017</v>
      </c>
    </row>
    <row r="542" spans="1:33" ht="15">
      <c r="A542" s="17">
        <v>541</v>
      </c>
      <c r="B542" s="18">
        <v>15686</v>
      </c>
      <c r="C542" s="19" t="s">
        <v>19</v>
      </c>
      <c r="D542" s="19" t="s">
        <v>565</v>
      </c>
      <c r="E542" s="20">
        <v>6</v>
      </c>
      <c r="F542" s="50">
        <v>59.9</v>
      </c>
      <c r="G542" s="51">
        <v>84.6164021164021</v>
      </c>
      <c r="H542" s="44">
        <f t="shared" si="96"/>
        <v>68.13880070546736</v>
      </c>
      <c r="I542" s="53">
        <v>0</v>
      </c>
      <c r="J542" s="45">
        <f t="shared" si="97"/>
        <v>0</v>
      </c>
      <c r="K542" s="36">
        <f t="shared" si="98"/>
        <v>40.88328042328042</v>
      </c>
      <c r="L542" s="66">
        <v>33.599999999999994</v>
      </c>
      <c r="M542" s="67">
        <v>99.24242424242425</v>
      </c>
      <c r="N542" s="92">
        <f t="shared" si="99"/>
        <v>54.11325757575757</v>
      </c>
      <c r="O542" s="68">
        <v>92.6200167637549</v>
      </c>
      <c r="P542" s="59">
        <v>94.0387779</v>
      </c>
      <c r="Q542" s="69">
        <v>95.99341383095499</v>
      </c>
      <c r="R542" s="70" t="s">
        <v>1</v>
      </c>
      <c r="S542" s="44">
        <f t="shared" si="100"/>
        <v>94.15851695480023</v>
      </c>
      <c r="T542" s="66">
        <v>95.83333333333334</v>
      </c>
      <c r="U542" s="59">
        <v>41.42857142857143</v>
      </c>
      <c r="V542" s="59">
        <v>100</v>
      </c>
      <c r="W542" s="92">
        <f t="shared" si="101"/>
        <v>83.79464285714286</v>
      </c>
      <c r="X542" s="103">
        <f t="shared" si="102"/>
        <v>76.0676383836517</v>
      </c>
      <c r="Y542" s="52">
        <v>83.49374999999999</v>
      </c>
      <c r="Z542" s="44">
        <f t="shared" si="103"/>
        <v>83.49374999999999</v>
      </c>
      <c r="AA542" s="87">
        <v>70.7591377694471</v>
      </c>
      <c r="AB542" s="93">
        <f t="shared" si="104"/>
        <v>70.7591377694471</v>
      </c>
      <c r="AC542" s="90">
        <v>81.57894736842105</v>
      </c>
      <c r="AD542" s="82">
        <v>100</v>
      </c>
      <c r="AE542" s="94">
        <f t="shared" si="105"/>
        <v>87.24696356275304</v>
      </c>
      <c r="AF542" s="37">
        <f t="shared" si="106"/>
        <v>81.84825665602034</v>
      </c>
      <c r="AG542" s="38">
        <f t="shared" si="107"/>
        <v>71.3430141005249</v>
      </c>
    </row>
    <row r="543" spans="1:33" ht="15">
      <c r="A543" s="17">
        <v>542</v>
      </c>
      <c r="B543" s="18">
        <v>66318</v>
      </c>
      <c r="C543" s="19" t="s">
        <v>51</v>
      </c>
      <c r="D543" s="19" t="s">
        <v>542</v>
      </c>
      <c r="E543" s="20">
        <v>6</v>
      </c>
      <c r="F543" s="50">
        <v>64.4</v>
      </c>
      <c r="G543" s="51">
        <v>86.61528286528286</v>
      </c>
      <c r="H543" s="44">
        <f t="shared" si="96"/>
        <v>71.80509428842763</v>
      </c>
      <c r="I543" s="53">
        <v>21.000000000000004</v>
      </c>
      <c r="J543" s="45">
        <f t="shared" si="97"/>
        <v>21.000000000000004</v>
      </c>
      <c r="K543" s="36">
        <f t="shared" si="98"/>
        <v>51.48305657305657</v>
      </c>
      <c r="L543" s="66">
        <v>75</v>
      </c>
      <c r="M543" s="67">
        <v>96.3855421686747</v>
      </c>
      <c r="N543" s="92">
        <f t="shared" si="99"/>
        <v>81.68298192771084</v>
      </c>
      <c r="O543" s="68">
        <v>94.12128464543055</v>
      </c>
      <c r="P543" s="59">
        <v>95.52544119999999</v>
      </c>
      <c r="Q543" s="69">
        <v>96.13690274483227</v>
      </c>
      <c r="R543" s="70" t="s">
        <v>1</v>
      </c>
      <c r="S543" s="44">
        <f t="shared" si="100"/>
        <v>95.2016712741313</v>
      </c>
      <c r="T543" s="66">
        <v>100</v>
      </c>
      <c r="U543" s="59">
        <v>68.33</v>
      </c>
      <c r="V543" s="59">
        <v>100</v>
      </c>
      <c r="W543" s="92">
        <f t="shared" si="101"/>
        <v>92.0825</v>
      </c>
      <c r="X543" s="103">
        <f t="shared" si="102"/>
        <v>89.17036128073686</v>
      </c>
      <c r="Y543" s="52">
        <v>66.95305555555557</v>
      </c>
      <c r="Z543" s="44">
        <f t="shared" si="103"/>
        <v>66.95305555555557</v>
      </c>
      <c r="AA543" s="87">
        <v>53.42080599812565</v>
      </c>
      <c r="AB543" s="93">
        <f t="shared" si="104"/>
        <v>53.42080599812565</v>
      </c>
      <c r="AC543" s="90">
        <v>50</v>
      </c>
      <c r="AD543" s="82">
        <v>100</v>
      </c>
      <c r="AE543" s="94">
        <f t="shared" si="105"/>
        <v>65.38461538461539</v>
      </c>
      <c r="AF543" s="37">
        <f t="shared" si="106"/>
        <v>63.39855634957828</v>
      </c>
      <c r="AG543" s="38">
        <f t="shared" si="107"/>
        <v>71.32417836673737</v>
      </c>
    </row>
    <row r="544" spans="1:33" ht="15">
      <c r="A544" s="17">
        <v>543</v>
      </c>
      <c r="B544" s="18">
        <v>15755</v>
      </c>
      <c r="C544" s="19" t="s">
        <v>19</v>
      </c>
      <c r="D544" s="19" t="s">
        <v>558</v>
      </c>
      <c r="E544" s="20">
        <v>6</v>
      </c>
      <c r="F544" s="50">
        <v>0</v>
      </c>
      <c r="G544" s="51">
        <v>74.24145299145299</v>
      </c>
      <c r="H544" s="44">
        <f t="shared" si="96"/>
        <v>24.747150997150996</v>
      </c>
      <c r="I544" s="53">
        <v>0</v>
      </c>
      <c r="J544" s="45">
        <f t="shared" si="97"/>
        <v>0</v>
      </c>
      <c r="K544" s="36">
        <f t="shared" si="98"/>
        <v>14.848290598290596</v>
      </c>
      <c r="L544" s="66">
        <v>83.33333333333334</v>
      </c>
      <c r="M544" s="67">
        <v>98.79518072289156</v>
      </c>
      <c r="N544" s="92">
        <f t="shared" si="99"/>
        <v>88.16516064257029</v>
      </c>
      <c r="O544" s="68">
        <v>93.90627223388066</v>
      </c>
      <c r="P544" s="59">
        <v>95.8297479</v>
      </c>
      <c r="Q544" s="69">
        <v>97.25888324873097</v>
      </c>
      <c r="R544" s="70" t="s">
        <v>1</v>
      </c>
      <c r="S544" s="44">
        <f t="shared" si="100"/>
        <v>95.6051771893325</v>
      </c>
      <c r="T544" s="66">
        <v>75.83333333333333</v>
      </c>
      <c r="U544" s="59">
        <v>38.94736842105263</v>
      </c>
      <c r="V544" s="59">
        <v>100</v>
      </c>
      <c r="W544" s="92">
        <f t="shared" si="101"/>
        <v>75.67434210526315</v>
      </c>
      <c r="X544" s="103">
        <f t="shared" si="102"/>
        <v>88.64300355381374</v>
      </c>
      <c r="Y544" s="52">
        <v>83.44479166666666</v>
      </c>
      <c r="Z544" s="44">
        <f t="shared" si="103"/>
        <v>83.44479166666666</v>
      </c>
      <c r="AA544" s="87">
        <v>72.35238987816314</v>
      </c>
      <c r="AB544" s="93">
        <f t="shared" si="104"/>
        <v>72.35238987816314</v>
      </c>
      <c r="AC544" s="90">
        <v>81.57894736842105</v>
      </c>
      <c r="AD544" s="82">
        <v>100</v>
      </c>
      <c r="AE544" s="94">
        <f t="shared" si="105"/>
        <v>87.24696356275304</v>
      </c>
      <c r="AF544" s="37">
        <f t="shared" si="106"/>
        <v>82.18470713048144</v>
      </c>
      <c r="AG544" s="38">
        <f t="shared" si="107"/>
        <v>71.3007423933762</v>
      </c>
    </row>
    <row r="545" spans="1:33" ht="15">
      <c r="A545" s="17">
        <v>544</v>
      </c>
      <c r="B545" s="18">
        <v>41797</v>
      </c>
      <c r="C545" s="19" t="s">
        <v>15</v>
      </c>
      <c r="D545" s="19" t="s">
        <v>548</v>
      </c>
      <c r="E545" s="20">
        <v>6</v>
      </c>
      <c r="F545" s="50">
        <v>92.8</v>
      </c>
      <c r="G545" s="51">
        <v>93.81155881155883</v>
      </c>
      <c r="H545" s="44">
        <f t="shared" si="96"/>
        <v>93.1371862705196</v>
      </c>
      <c r="I545" s="53">
        <v>21.000000000000004</v>
      </c>
      <c r="J545" s="45">
        <f t="shared" si="97"/>
        <v>21.000000000000004</v>
      </c>
      <c r="K545" s="36">
        <f t="shared" si="98"/>
        <v>64.28231176231176</v>
      </c>
      <c r="L545" s="66">
        <v>30.76923076923077</v>
      </c>
      <c r="M545" s="67">
        <v>88.40579710144928</v>
      </c>
      <c r="N545" s="92">
        <f t="shared" si="99"/>
        <v>48.78065774804905</v>
      </c>
      <c r="O545" s="68">
        <v>97.15163445478406</v>
      </c>
      <c r="P545" s="59">
        <v>99.7277699</v>
      </c>
      <c r="Q545" s="69">
        <v>98.61550632911393</v>
      </c>
      <c r="R545" s="70">
        <v>100</v>
      </c>
      <c r="S545" s="44">
        <f t="shared" si="100"/>
        <v>98.8737276709745</v>
      </c>
      <c r="T545" s="66">
        <v>99.30555555555554</v>
      </c>
      <c r="U545" s="59">
        <v>50</v>
      </c>
      <c r="V545" s="59">
        <v>100</v>
      </c>
      <c r="W545" s="92">
        <f t="shared" si="101"/>
        <v>87.23958333333333</v>
      </c>
      <c r="X545" s="103">
        <f t="shared" si="102"/>
        <v>76.5096708342761</v>
      </c>
      <c r="Y545" s="52">
        <v>50.41061507936508</v>
      </c>
      <c r="Z545" s="44">
        <f t="shared" si="103"/>
        <v>50.41061507936508</v>
      </c>
      <c r="AA545" s="87">
        <v>74.2268041237114</v>
      </c>
      <c r="AB545" s="93">
        <f t="shared" si="104"/>
        <v>74.2268041237114</v>
      </c>
      <c r="AC545" s="90">
        <v>89.47368421052632</v>
      </c>
      <c r="AD545" s="82">
        <v>100</v>
      </c>
      <c r="AE545" s="94">
        <f t="shared" si="105"/>
        <v>92.71255060728745</v>
      </c>
      <c r="AF545" s="37">
        <f t="shared" si="106"/>
        <v>69.51738666091778</v>
      </c>
      <c r="AG545" s="38">
        <f t="shared" si="107"/>
        <v>71.26728535053991</v>
      </c>
    </row>
    <row r="546" spans="1:33" ht="15">
      <c r="A546" s="17">
        <v>545</v>
      </c>
      <c r="B546" s="18">
        <v>76111</v>
      </c>
      <c r="C546" s="19" t="s">
        <v>75</v>
      </c>
      <c r="D546" s="19" t="s">
        <v>514</v>
      </c>
      <c r="E546" s="20">
        <v>2</v>
      </c>
      <c r="F546" s="50">
        <v>65.3</v>
      </c>
      <c r="G546" s="51">
        <v>76.13603988603988</v>
      </c>
      <c r="H546" s="44">
        <f t="shared" si="96"/>
        <v>68.91201329534663</v>
      </c>
      <c r="I546" s="53">
        <v>21.000000000000004</v>
      </c>
      <c r="J546" s="45">
        <f t="shared" si="97"/>
        <v>21.000000000000004</v>
      </c>
      <c r="K546" s="36">
        <f t="shared" si="98"/>
        <v>49.74720797720798</v>
      </c>
      <c r="L546" s="66">
        <v>53.25914149443561</v>
      </c>
      <c r="M546" s="67">
        <v>95.75671852899575</v>
      </c>
      <c r="N546" s="92">
        <f t="shared" si="99"/>
        <v>66.53963431773565</v>
      </c>
      <c r="O546" s="68">
        <v>86.22719854070662</v>
      </c>
      <c r="P546" s="59">
        <v>90.7344098</v>
      </c>
      <c r="Q546" s="69">
        <v>94.39360418342719</v>
      </c>
      <c r="R546" s="70">
        <v>100</v>
      </c>
      <c r="S546" s="44">
        <f t="shared" si="100"/>
        <v>92.83880313103344</v>
      </c>
      <c r="T546" s="66">
        <v>100</v>
      </c>
      <c r="U546" s="67">
        <v>65</v>
      </c>
      <c r="V546" s="59">
        <v>100</v>
      </c>
      <c r="W546" s="92">
        <f t="shared" si="101"/>
        <v>91.25</v>
      </c>
      <c r="X546" s="103">
        <f t="shared" si="102"/>
        <v>82.00137497950763</v>
      </c>
      <c r="Y546" s="52">
        <v>83.49851190476191</v>
      </c>
      <c r="Z546" s="44">
        <f t="shared" si="103"/>
        <v>83.49851190476191</v>
      </c>
      <c r="AA546" s="87">
        <v>44.704779756326175</v>
      </c>
      <c r="AB546" s="93">
        <f t="shared" si="104"/>
        <v>44.704779756326175</v>
      </c>
      <c r="AC546" s="90">
        <v>60.526315789473685</v>
      </c>
      <c r="AD546" s="82">
        <v>100</v>
      </c>
      <c r="AE546" s="94">
        <f t="shared" si="105"/>
        <v>72.67206477732793</v>
      </c>
      <c r="AF546" s="37">
        <f t="shared" si="106"/>
        <v>71.25132685494783</v>
      </c>
      <c r="AG546" s="38">
        <f t="shared" si="107"/>
        <v>71.25052232922378</v>
      </c>
    </row>
    <row r="547" spans="1:33" ht="15">
      <c r="A547" s="17">
        <v>546</v>
      </c>
      <c r="B547" s="18">
        <v>20770</v>
      </c>
      <c r="C547" s="19" t="s">
        <v>118</v>
      </c>
      <c r="D547" s="19" t="s">
        <v>578</v>
      </c>
      <c r="E547" s="20">
        <v>6</v>
      </c>
      <c r="F547" s="50">
        <v>63.05</v>
      </c>
      <c r="G547" s="51">
        <v>81.83557183557184</v>
      </c>
      <c r="H547" s="44">
        <f t="shared" si="96"/>
        <v>69.31185727852395</v>
      </c>
      <c r="I547" s="53">
        <v>36</v>
      </c>
      <c r="J547" s="45">
        <f t="shared" si="97"/>
        <v>36</v>
      </c>
      <c r="K547" s="36">
        <f t="shared" si="98"/>
        <v>55.987114367114366</v>
      </c>
      <c r="L547" s="66">
        <v>2.39520958083832</v>
      </c>
      <c r="M547" s="67">
        <v>35.84905660377359</v>
      </c>
      <c r="N547" s="92">
        <f t="shared" si="99"/>
        <v>12.849536775505593</v>
      </c>
      <c r="O547" s="68">
        <v>86.46441704520875</v>
      </c>
      <c r="P547" s="59">
        <v>96.9025036</v>
      </c>
      <c r="Q547" s="69">
        <v>95.1403277453381</v>
      </c>
      <c r="R547" s="70">
        <v>100</v>
      </c>
      <c r="S547" s="44">
        <f t="shared" si="100"/>
        <v>94.62681209763672</v>
      </c>
      <c r="T547" s="66">
        <v>93.47222222222223</v>
      </c>
      <c r="U547" s="59">
        <v>55</v>
      </c>
      <c r="V547" s="59">
        <v>90</v>
      </c>
      <c r="W547" s="92">
        <f t="shared" si="101"/>
        <v>82.55208333333334</v>
      </c>
      <c r="X547" s="103">
        <f t="shared" si="102"/>
        <v>59.500956215923594</v>
      </c>
      <c r="Y547" s="52">
        <v>100</v>
      </c>
      <c r="Z547" s="44">
        <f t="shared" si="103"/>
        <v>100</v>
      </c>
      <c r="AA547" s="87">
        <v>79.00656044985952</v>
      </c>
      <c r="AB547" s="93">
        <f t="shared" si="104"/>
        <v>79.00656044985952</v>
      </c>
      <c r="AC547" s="90">
        <v>78.94736842105263</v>
      </c>
      <c r="AD547" s="82">
        <v>100</v>
      </c>
      <c r="AE547" s="94">
        <f t="shared" si="105"/>
        <v>85.4251012145749</v>
      </c>
      <c r="AF547" s="37">
        <f t="shared" si="106"/>
        <v>90.53963399595523</v>
      </c>
      <c r="AG547" s="38">
        <f t="shared" si="107"/>
        <v>71.21365895817439</v>
      </c>
    </row>
    <row r="548" spans="1:33" ht="15">
      <c r="A548" s="17">
        <v>547</v>
      </c>
      <c r="B548" s="18">
        <v>73870</v>
      </c>
      <c r="C548" s="19" t="s">
        <v>32</v>
      </c>
      <c r="D548" s="19" t="s">
        <v>552</v>
      </c>
      <c r="E548" s="20">
        <v>6</v>
      </c>
      <c r="F548" s="50">
        <v>67.35</v>
      </c>
      <c r="G548" s="51">
        <v>86.38888888888889</v>
      </c>
      <c r="H548" s="44">
        <f t="shared" si="96"/>
        <v>73.69629629629628</v>
      </c>
      <c r="I548" s="53">
        <v>25</v>
      </c>
      <c r="J548" s="45">
        <f t="shared" si="97"/>
        <v>25</v>
      </c>
      <c r="K548" s="36">
        <f t="shared" si="98"/>
        <v>54.21777777777777</v>
      </c>
      <c r="L548" s="66">
        <v>16.09195402298851</v>
      </c>
      <c r="M548" s="67">
        <v>95.1219512195122</v>
      </c>
      <c r="N548" s="92">
        <f t="shared" si="99"/>
        <v>40.78882814690216</v>
      </c>
      <c r="O548" s="68">
        <v>89.52219374216641</v>
      </c>
      <c r="P548" s="59">
        <v>99.77172335</v>
      </c>
      <c r="Q548" s="69">
        <v>95.06927465362674</v>
      </c>
      <c r="R548" s="70">
        <v>100</v>
      </c>
      <c r="S548" s="44">
        <f t="shared" si="100"/>
        <v>96.09079793644828</v>
      </c>
      <c r="T548" s="66">
        <v>93.47222222222223</v>
      </c>
      <c r="U548" s="59">
        <v>50</v>
      </c>
      <c r="V548" s="59">
        <v>100</v>
      </c>
      <c r="W548" s="92">
        <f t="shared" si="101"/>
        <v>85.05208333333334</v>
      </c>
      <c r="X548" s="103">
        <f t="shared" si="102"/>
        <v>71.76226710000685</v>
      </c>
      <c r="Y548" s="52">
        <v>66.94469246031746</v>
      </c>
      <c r="Z548" s="44">
        <f t="shared" si="103"/>
        <v>66.94469246031746</v>
      </c>
      <c r="AA548" s="87">
        <v>89.03467666354275</v>
      </c>
      <c r="AB548" s="93">
        <f t="shared" si="104"/>
        <v>89.03467666354275</v>
      </c>
      <c r="AC548" s="90">
        <v>84.21052631578947</v>
      </c>
      <c r="AD548" s="82">
        <v>100</v>
      </c>
      <c r="AE548" s="94">
        <f t="shared" si="105"/>
        <v>89.06882591093117</v>
      </c>
      <c r="AF548" s="37">
        <f t="shared" si="106"/>
        <v>79.1052822774926</v>
      </c>
      <c r="AG548" s="38">
        <f t="shared" si="107"/>
        <v>71.19057530655533</v>
      </c>
    </row>
    <row r="549" spans="1:33" ht="15">
      <c r="A549" s="17">
        <v>548</v>
      </c>
      <c r="B549" s="18">
        <v>68655</v>
      </c>
      <c r="C549" s="19" t="s">
        <v>43</v>
      </c>
      <c r="D549" s="19" t="s">
        <v>545</v>
      </c>
      <c r="E549" s="20">
        <v>6</v>
      </c>
      <c r="F549" s="50">
        <v>54.15</v>
      </c>
      <c r="G549" s="51">
        <v>79.9425111925112</v>
      </c>
      <c r="H549" s="44">
        <f t="shared" si="96"/>
        <v>62.74750373083706</v>
      </c>
      <c r="I549" s="53">
        <v>10</v>
      </c>
      <c r="J549" s="45">
        <f t="shared" si="97"/>
        <v>10</v>
      </c>
      <c r="K549" s="36">
        <f t="shared" si="98"/>
        <v>41.64850223850223</v>
      </c>
      <c r="L549" s="66">
        <v>90.97222222222221</v>
      </c>
      <c r="M549" s="67">
        <v>96.69811320754717</v>
      </c>
      <c r="N549" s="92">
        <f t="shared" si="99"/>
        <v>92.76156315513626</v>
      </c>
      <c r="O549" s="68">
        <v>75.41094047838652</v>
      </c>
      <c r="P549" s="59">
        <v>92.85805625</v>
      </c>
      <c r="Q549" s="69">
        <v>94.30629161570866</v>
      </c>
      <c r="R549" s="70" t="s">
        <v>1</v>
      </c>
      <c r="S549" s="44">
        <f t="shared" si="100"/>
        <v>87.47039292962671</v>
      </c>
      <c r="T549" s="66">
        <v>97.22222222222221</v>
      </c>
      <c r="U549" s="59">
        <v>50</v>
      </c>
      <c r="V549" s="59">
        <v>100</v>
      </c>
      <c r="W549" s="92">
        <f t="shared" si="101"/>
        <v>86.45833333333333</v>
      </c>
      <c r="X549" s="103">
        <f t="shared" si="102"/>
        <v>89.38444910057187</v>
      </c>
      <c r="Y549" s="52">
        <v>66.82419642857143</v>
      </c>
      <c r="Z549" s="44">
        <f t="shared" si="103"/>
        <v>66.82419642857143</v>
      </c>
      <c r="AA549" s="87">
        <v>54.5454545454546</v>
      </c>
      <c r="AB549" s="93">
        <f t="shared" si="104"/>
        <v>54.5454545454546</v>
      </c>
      <c r="AC549" s="90">
        <v>68.42105263157895</v>
      </c>
      <c r="AD549" s="82">
        <v>100</v>
      </c>
      <c r="AE549" s="94">
        <f t="shared" si="105"/>
        <v>78.13765182186235</v>
      </c>
      <c r="AF549" s="37">
        <f t="shared" si="106"/>
        <v>67.73835250768968</v>
      </c>
      <c r="AG549" s="38">
        <f t="shared" si="107"/>
        <v>71.17882109100506</v>
      </c>
    </row>
    <row r="550" spans="1:33" ht="15">
      <c r="A550" s="17">
        <v>549</v>
      </c>
      <c r="B550" s="18">
        <v>73563</v>
      </c>
      <c r="C550" s="19" t="s">
        <v>32</v>
      </c>
      <c r="D550" s="19" t="s">
        <v>539</v>
      </c>
      <c r="E550" s="20">
        <v>6</v>
      </c>
      <c r="F550" s="50">
        <v>62.8</v>
      </c>
      <c r="G550" s="51">
        <v>72.88105413105413</v>
      </c>
      <c r="H550" s="44">
        <f t="shared" si="96"/>
        <v>66.16035137701803</v>
      </c>
      <c r="I550" s="53">
        <v>15.000000000000002</v>
      </c>
      <c r="J550" s="45">
        <f t="shared" si="97"/>
        <v>15.000000000000002</v>
      </c>
      <c r="K550" s="36">
        <f t="shared" si="98"/>
        <v>45.696210826210816</v>
      </c>
      <c r="L550" s="66">
        <v>37.68656716417911</v>
      </c>
      <c r="M550" s="67">
        <v>98.07692307692307</v>
      </c>
      <c r="N550" s="92">
        <f t="shared" si="99"/>
        <v>56.5585533869116</v>
      </c>
      <c r="O550" s="68">
        <v>94.66651046547953</v>
      </c>
      <c r="P550" s="59">
        <v>98.5862964</v>
      </c>
      <c r="Q550" s="69">
        <v>97.25069897483691</v>
      </c>
      <c r="R550" s="70">
        <v>100</v>
      </c>
      <c r="S550" s="44">
        <f t="shared" si="100"/>
        <v>97.62587646007911</v>
      </c>
      <c r="T550" s="66">
        <v>95.55555555555556</v>
      </c>
      <c r="U550" s="67">
        <v>85</v>
      </c>
      <c r="V550" s="59">
        <v>100</v>
      </c>
      <c r="W550" s="92">
        <f t="shared" si="101"/>
        <v>94.58333333333334</v>
      </c>
      <c r="X550" s="103">
        <f t="shared" si="102"/>
        <v>80.59043860546296</v>
      </c>
      <c r="Y550" s="52">
        <v>66.81493055555556</v>
      </c>
      <c r="Z550" s="44">
        <f t="shared" si="103"/>
        <v>66.81493055555556</v>
      </c>
      <c r="AA550" s="87">
        <v>73.85192127460175</v>
      </c>
      <c r="AB550" s="93">
        <f t="shared" si="104"/>
        <v>73.85192127460175</v>
      </c>
      <c r="AC550" s="90">
        <v>78.94736842105263</v>
      </c>
      <c r="AD550" s="82">
        <v>100</v>
      </c>
      <c r="AE550" s="94">
        <f t="shared" si="105"/>
        <v>85.4251012145749</v>
      </c>
      <c r="AF550" s="37">
        <f t="shared" si="106"/>
        <v>74.44655893152225</v>
      </c>
      <c r="AG550" s="38">
        <f t="shared" si="107"/>
        <v>71.15404118003624</v>
      </c>
    </row>
    <row r="551" spans="1:33" ht="15">
      <c r="A551" s="17">
        <v>550</v>
      </c>
      <c r="B551" s="18">
        <v>68162</v>
      </c>
      <c r="C551" s="19" t="s">
        <v>43</v>
      </c>
      <c r="D551" s="19" t="s">
        <v>575</v>
      </c>
      <c r="E551" s="20">
        <v>6</v>
      </c>
      <c r="F551" s="50">
        <v>67.05</v>
      </c>
      <c r="G551" s="51">
        <v>86.31868131868131</v>
      </c>
      <c r="H551" s="44">
        <f t="shared" si="96"/>
        <v>73.47289377289377</v>
      </c>
      <c r="I551" s="53">
        <v>21.000000000000004</v>
      </c>
      <c r="J551" s="45">
        <f t="shared" si="97"/>
        <v>21.000000000000004</v>
      </c>
      <c r="K551" s="36">
        <f t="shared" si="98"/>
        <v>52.48373626373626</v>
      </c>
      <c r="L551" s="66">
        <v>40.476190476190474</v>
      </c>
      <c r="M551" s="67">
        <v>62.616822429906534</v>
      </c>
      <c r="N551" s="92">
        <f t="shared" si="99"/>
        <v>47.395137961726746</v>
      </c>
      <c r="O551" s="68">
        <v>73.13774254320401</v>
      </c>
      <c r="P551" s="59">
        <v>97.8116938</v>
      </c>
      <c r="Q551" s="69">
        <v>94.66374269005848</v>
      </c>
      <c r="R551" s="70">
        <v>100</v>
      </c>
      <c r="S551" s="44">
        <f t="shared" si="100"/>
        <v>91.40329475831562</v>
      </c>
      <c r="T551" s="66">
        <v>97.22222222222221</v>
      </c>
      <c r="U551" s="59">
        <v>60.263157894736835</v>
      </c>
      <c r="V551" s="59">
        <v>100</v>
      </c>
      <c r="W551" s="92">
        <f t="shared" si="101"/>
        <v>89.02412280701753</v>
      </c>
      <c r="X551" s="103">
        <f t="shared" si="102"/>
        <v>73.32419764942046</v>
      </c>
      <c r="Y551" s="52">
        <v>66.93794642857142</v>
      </c>
      <c r="Z551" s="44">
        <f t="shared" si="103"/>
        <v>66.93794642857142</v>
      </c>
      <c r="AA551" s="87">
        <v>88.09746954076863</v>
      </c>
      <c r="AB551" s="93">
        <f t="shared" si="104"/>
        <v>88.09746954076863</v>
      </c>
      <c r="AC551" s="90">
        <v>81.57894736842105</v>
      </c>
      <c r="AD551" s="82">
        <v>100</v>
      </c>
      <c r="AE551" s="94">
        <f t="shared" si="105"/>
        <v>87.24696356275304</v>
      </c>
      <c r="AF551" s="37">
        <f t="shared" si="106"/>
        <v>78.29926969742482</v>
      </c>
      <c r="AG551" s="38">
        <f t="shared" si="107"/>
        <v>71.14613419148537</v>
      </c>
    </row>
    <row r="552" spans="1:33" ht="15">
      <c r="A552" s="17">
        <v>551</v>
      </c>
      <c r="B552" s="18">
        <v>25281</v>
      </c>
      <c r="C552" s="19" t="s">
        <v>21</v>
      </c>
      <c r="D552" s="19" t="s">
        <v>827</v>
      </c>
      <c r="E552" s="20">
        <v>6</v>
      </c>
      <c r="F552" s="50">
        <v>46.95</v>
      </c>
      <c r="G552" s="51">
        <v>75.6445868945869</v>
      </c>
      <c r="H552" s="44">
        <f t="shared" si="96"/>
        <v>56.51486229819563</v>
      </c>
      <c r="I552" s="53">
        <v>11</v>
      </c>
      <c r="J552" s="45">
        <f t="shared" si="97"/>
        <v>11</v>
      </c>
      <c r="K552" s="36">
        <f t="shared" si="98"/>
        <v>38.30891737891738</v>
      </c>
      <c r="L552" s="66">
        <v>88.88888888888889</v>
      </c>
      <c r="M552" s="67">
        <v>95.91836734693877</v>
      </c>
      <c r="N552" s="92">
        <f t="shared" si="99"/>
        <v>91.08560090702947</v>
      </c>
      <c r="O552" s="68">
        <v>96.69591996095978</v>
      </c>
      <c r="P552" s="59">
        <v>99.95112950000001</v>
      </c>
      <c r="Q552" s="69">
        <v>98.91230455472467</v>
      </c>
      <c r="R552" s="70">
        <v>28.57142857142857</v>
      </c>
      <c r="S552" s="44">
        <f t="shared" si="100"/>
        <v>81.03269564677825</v>
      </c>
      <c r="T552" s="66">
        <v>92.36111111111111</v>
      </c>
      <c r="U552" s="59">
        <v>67.5</v>
      </c>
      <c r="V552" s="59">
        <v>100</v>
      </c>
      <c r="W552" s="92">
        <f t="shared" si="101"/>
        <v>89.01041666666667</v>
      </c>
      <c r="X552" s="103">
        <f t="shared" si="102"/>
        <v>86.64940195485644</v>
      </c>
      <c r="Y552" s="52">
        <v>83.434375</v>
      </c>
      <c r="Z552" s="44">
        <f t="shared" si="103"/>
        <v>83.434375</v>
      </c>
      <c r="AA552" s="87">
        <v>58.575445173383386</v>
      </c>
      <c r="AB552" s="93">
        <f t="shared" si="104"/>
        <v>58.575445173383386</v>
      </c>
      <c r="AC552" s="90">
        <v>50</v>
      </c>
      <c r="AD552" s="82">
        <v>100</v>
      </c>
      <c r="AE552" s="94">
        <f t="shared" si="105"/>
        <v>65.38461538461539</v>
      </c>
      <c r="AF552" s="37">
        <f t="shared" si="106"/>
        <v>71.97494391401126</v>
      </c>
      <c r="AG552" s="38">
        <f t="shared" si="107"/>
        <v>71.11152182333056</v>
      </c>
    </row>
    <row r="553" spans="1:33" ht="15">
      <c r="A553" s="17">
        <v>552</v>
      </c>
      <c r="B553" s="18">
        <v>68615</v>
      </c>
      <c r="C553" s="19" t="s">
        <v>43</v>
      </c>
      <c r="D553" s="19" t="s">
        <v>569</v>
      </c>
      <c r="E553" s="20">
        <v>6</v>
      </c>
      <c r="F553" s="50">
        <v>35.75</v>
      </c>
      <c r="G553" s="51">
        <v>83.78103378103377</v>
      </c>
      <c r="H553" s="44">
        <f t="shared" si="96"/>
        <v>51.76034459367792</v>
      </c>
      <c r="I553" s="53">
        <v>11</v>
      </c>
      <c r="J553" s="45">
        <f t="shared" si="97"/>
        <v>11</v>
      </c>
      <c r="K553" s="36">
        <f t="shared" si="98"/>
        <v>35.456206756206754</v>
      </c>
      <c r="L553" s="66">
        <v>4.126984126984123</v>
      </c>
      <c r="M553" s="67">
        <v>43.90243902439024</v>
      </c>
      <c r="N553" s="92">
        <f t="shared" si="99"/>
        <v>16.556813782423536</v>
      </c>
      <c r="O553" s="68">
        <v>94.82315423270197</v>
      </c>
      <c r="P553" s="59">
        <v>97.9184758</v>
      </c>
      <c r="Q553" s="69">
        <v>98.75906526994359</v>
      </c>
      <c r="R553" s="70">
        <v>100</v>
      </c>
      <c r="S553" s="44">
        <f t="shared" si="100"/>
        <v>97.87517382566139</v>
      </c>
      <c r="T553" s="66">
        <v>93.47222222222223</v>
      </c>
      <c r="U553" s="59">
        <v>60.526315789473685</v>
      </c>
      <c r="V553" s="59">
        <v>100</v>
      </c>
      <c r="W553" s="92">
        <f t="shared" si="101"/>
        <v>87.68366228070175</v>
      </c>
      <c r="X553" s="103">
        <f t="shared" si="102"/>
        <v>63.309527499374326</v>
      </c>
      <c r="Y553" s="52">
        <v>100</v>
      </c>
      <c r="Z553" s="44">
        <f t="shared" si="103"/>
        <v>100</v>
      </c>
      <c r="AA553" s="87">
        <v>88.09746954076864</v>
      </c>
      <c r="AB553" s="93">
        <f t="shared" si="104"/>
        <v>88.09746954076864</v>
      </c>
      <c r="AC553" s="90">
        <v>97.36842105263158</v>
      </c>
      <c r="AD553" s="82">
        <v>100</v>
      </c>
      <c r="AE553" s="94">
        <f t="shared" si="105"/>
        <v>98.17813765182186</v>
      </c>
      <c r="AF553" s="37">
        <f t="shared" si="106"/>
        <v>96.72982538351505</v>
      </c>
      <c r="AG553" s="38">
        <f t="shared" si="107"/>
        <v>71.10698250439711</v>
      </c>
    </row>
    <row r="554" spans="1:33" ht="15">
      <c r="A554" s="17">
        <v>553</v>
      </c>
      <c r="B554" s="18">
        <v>15696</v>
      </c>
      <c r="C554" s="19" t="s">
        <v>19</v>
      </c>
      <c r="D554" s="19" t="s">
        <v>554</v>
      </c>
      <c r="E554" s="20">
        <v>6</v>
      </c>
      <c r="F554" s="50">
        <v>59.45</v>
      </c>
      <c r="G554" s="51">
        <v>79.92521367521367</v>
      </c>
      <c r="H554" s="44">
        <f t="shared" si="96"/>
        <v>66.27507122507123</v>
      </c>
      <c r="I554" s="53">
        <v>10</v>
      </c>
      <c r="J554" s="45">
        <f t="shared" si="97"/>
        <v>10</v>
      </c>
      <c r="K554" s="36">
        <f t="shared" si="98"/>
        <v>43.765042735042734</v>
      </c>
      <c r="L554" s="66">
        <v>33.333333333333336</v>
      </c>
      <c r="M554" s="67">
        <v>97.52066115702479</v>
      </c>
      <c r="N554" s="92">
        <f t="shared" si="99"/>
        <v>53.391873278236915</v>
      </c>
      <c r="O554" s="68">
        <v>94.70794752579462</v>
      </c>
      <c r="P554" s="59">
        <v>96.6871875</v>
      </c>
      <c r="Q554" s="69">
        <v>98.35575485799701</v>
      </c>
      <c r="R554" s="70" t="s">
        <v>1</v>
      </c>
      <c r="S554" s="44">
        <f t="shared" si="100"/>
        <v>96.52326519253809</v>
      </c>
      <c r="T554" s="66">
        <v>55.13888888888888</v>
      </c>
      <c r="U554" s="59">
        <v>50</v>
      </c>
      <c r="V554" s="59">
        <v>100</v>
      </c>
      <c r="W554" s="92">
        <f t="shared" si="101"/>
        <v>70.67708333333333</v>
      </c>
      <c r="X554" s="103">
        <f t="shared" si="102"/>
        <v>74.10147205497668</v>
      </c>
      <c r="Y554" s="52">
        <v>100</v>
      </c>
      <c r="Z554" s="44">
        <f t="shared" si="103"/>
        <v>100</v>
      </c>
      <c r="AA554" s="87">
        <v>53.139643861293386</v>
      </c>
      <c r="AB554" s="93">
        <f t="shared" si="104"/>
        <v>53.139643861293386</v>
      </c>
      <c r="AC554" s="90">
        <v>65.78947368421053</v>
      </c>
      <c r="AD554" s="82">
        <v>100</v>
      </c>
      <c r="AE554" s="94">
        <f t="shared" si="105"/>
        <v>76.31578947368422</v>
      </c>
      <c r="AF554" s="37">
        <f t="shared" si="106"/>
        <v>81.75905144773839</v>
      </c>
      <c r="AG554" s="38">
        <f t="shared" si="107"/>
        <v>71.09721794809458</v>
      </c>
    </row>
    <row r="555" spans="1:33" ht="15">
      <c r="A555" s="17">
        <v>554</v>
      </c>
      <c r="B555" s="18">
        <v>66440</v>
      </c>
      <c r="C555" s="19" t="s">
        <v>51</v>
      </c>
      <c r="D555" s="19" t="s">
        <v>602</v>
      </c>
      <c r="E555" s="20">
        <v>6</v>
      </c>
      <c r="F555" s="50">
        <v>56.8</v>
      </c>
      <c r="G555" s="51">
        <v>85.79772079772079</v>
      </c>
      <c r="H555" s="44">
        <f t="shared" si="96"/>
        <v>66.46590693257359</v>
      </c>
      <c r="I555" s="53">
        <v>21.000000000000004</v>
      </c>
      <c r="J555" s="45">
        <f t="shared" si="97"/>
        <v>21.000000000000004</v>
      </c>
      <c r="K555" s="36">
        <f t="shared" si="98"/>
        <v>48.27954415954416</v>
      </c>
      <c r="L555" s="66">
        <v>27.22772277227723</v>
      </c>
      <c r="M555" s="67">
        <v>100</v>
      </c>
      <c r="N555" s="92">
        <f t="shared" si="99"/>
        <v>49.9690594059406</v>
      </c>
      <c r="O555" s="68">
        <v>81.45676382674885</v>
      </c>
      <c r="P555" s="59">
        <v>96.97556019999999</v>
      </c>
      <c r="Q555" s="69">
        <v>94.72126295017267</v>
      </c>
      <c r="R555" s="70" t="s">
        <v>1</v>
      </c>
      <c r="S555" s="44">
        <f t="shared" si="100"/>
        <v>90.99428866168698</v>
      </c>
      <c r="T555" s="66">
        <v>100</v>
      </c>
      <c r="U555" s="59">
        <v>86.63</v>
      </c>
      <c r="V555" s="59">
        <v>100</v>
      </c>
      <c r="W555" s="92">
        <f t="shared" si="101"/>
        <v>96.6575</v>
      </c>
      <c r="X555" s="103">
        <f t="shared" si="102"/>
        <v>75.71683922705104</v>
      </c>
      <c r="Y555" s="52">
        <v>83.42708333333333</v>
      </c>
      <c r="Z555" s="44">
        <f t="shared" si="103"/>
        <v>83.42708333333333</v>
      </c>
      <c r="AA555" s="87">
        <v>79.56888472352401</v>
      </c>
      <c r="AB555" s="93">
        <f t="shared" si="104"/>
        <v>79.56888472352401</v>
      </c>
      <c r="AC555" s="90">
        <v>55.26315789473685</v>
      </c>
      <c r="AD555" s="82">
        <v>100</v>
      </c>
      <c r="AE555" s="94">
        <f t="shared" si="105"/>
        <v>69.02834008097166</v>
      </c>
      <c r="AF555" s="37">
        <f t="shared" si="106"/>
        <v>77.87939708910869</v>
      </c>
      <c r="AG555" s="38">
        <f t="shared" si="107"/>
        <v>71.09440335837273</v>
      </c>
    </row>
    <row r="556" spans="1:33" ht="15">
      <c r="A556" s="17">
        <v>555</v>
      </c>
      <c r="B556" s="18">
        <v>20383</v>
      </c>
      <c r="C556" s="19" t="s">
        <v>118</v>
      </c>
      <c r="D556" s="19" t="s">
        <v>570</v>
      </c>
      <c r="E556" s="20">
        <v>6</v>
      </c>
      <c r="F556" s="50">
        <v>75.15</v>
      </c>
      <c r="G556" s="51">
        <v>71.18233618233619</v>
      </c>
      <c r="H556" s="44">
        <f t="shared" si="96"/>
        <v>73.82744539411206</v>
      </c>
      <c r="I556" s="53">
        <v>46</v>
      </c>
      <c r="J556" s="45">
        <f t="shared" si="97"/>
        <v>46</v>
      </c>
      <c r="K556" s="36">
        <f t="shared" si="98"/>
        <v>62.69646723646724</v>
      </c>
      <c r="L556" s="66">
        <v>60.3448275862069</v>
      </c>
      <c r="M556" s="67">
        <v>80.50847457627118</v>
      </c>
      <c r="N556" s="92">
        <f t="shared" si="99"/>
        <v>66.64596727060199</v>
      </c>
      <c r="O556" s="68">
        <v>88.41525300855444</v>
      </c>
      <c r="P556" s="59">
        <v>97.32549785</v>
      </c>
      <c r="Q556" s="69">
        <v>94.34656849855378</v>
      </c>
      <c r="R556" s="70">
        <v>100</v>
      </c>
      <c r="S556" s="44">
        <f t="shared" si="100"/>
        <v>95.02182983927706</v>
      </c>
      <c r="T556" s="66">
        <v>99.30555555555554</v>
      </c>
      <c r="U556" s="59">
        <v>56.42857142857143</v>
      </c>
      <c r="V556" s="59">
        <v>100</v>
      </c>
      <c r="W556" s="92">
        <f t="shared" si="101"/>
        <v>88.84672619047619</v>
      </c>
      <c r="X556" s="103">
        <f t="shared" si="102"/>
        <v>82.43646408204687</v>
      </c>
      <c r="Y556" s="52">
        <v>83.375</v>
      </c>
      <c r="Z556" s="44">
        <f t="shared" si="103"/>
        <v>83.375</v>
      </c>
      <c r="AA556" s="87">
        <v>72.63355201499542</v>
      </c>
      <c r="AB556" s="93">
        <f t="shared" si="104"/>
        <v>72.63355201499542</v>
      </c>
      <c r="AC556" s="90">
        <v>44.73684210526316</v>
      </c>
      <c r="AD556" s="82">
        <v>0</v>
      </c>
      <c r="AE556" s="94">
        <f t="shared" si="105"/>
        <v>30.97165991902834</v>
      </c>
      <c r="AF556" s="37">
        <f t="shared" si="106"/>
        <v>63.92708867705819</v>
      </c>
      <c r="AG556" s="38">
        <f t="shared" si="107"/>
        <v>71.08471455093547</v>
      </c>
    </row>
    <row r="557" spans="1:33" ht="15">
      <c r="A557" s="17">
        <v>556</v>
      </c>
      <c r="B557" s="18">
        <v>15332</v>
      </c>
      <c r="C557" s="19" t="s">
        <v>19</v>
      </c>
      <c r="D557" s="19" t="s">
        <v>574</v>
      </c>
      <c r="E557" s="20">
        <v>6</v>
      </c>
      <c r="F557" s="50">
        <v>0</v>
      </c>
      <c r="G557" s="51">
        <v>71.60256410256409</v>
      </c>
      <c r="H557" s="44">
        <f t="shared" si="96"/>
        <v>23.867521367521363</v>
      </c>
      <c r="I557" s="53">
        <v>5</v>
      </c>
      <c r="J557" s="45">
        <f t="shared" si="97"/>
        <v>5</v>
      </c>
      <c r="K557" s="36">
        <f t="shared" si="98"/>
        <v>16.320512820512818</v>
      </c>
      <c r="L557" s="66">
        <v>92.41706161137441</v>
      </c>
      <c r="M557" s="67">
        <v>98.21428571428571</v>
      </c>
      <c r="N557" s="92">
        <f t="shared" si="99"/>
        <v>94.2286941435342</v>
      </c>
      <c r="O557" s="68">
        <v>93.45071567989591</v>
      </c>
      <c r="P557" s="59">
        <v>99.81941435</v>
      </c>
      <c r="Q557" s="69">
        <v>95.25252525252526</v>
      </c>
      <c r="R557" s="70" t="s">
        <v>1</v>
      </c>
      <c r="S557" s="44">
        <f t="shared" si="100"/>
        <v>96.11410954095656</v>
      </c>
      <c r="T557" s="66">
        <v>84.02777777777779</v>
      </c>
      <c r="U557" s="59">
        <v>42.5</v>
      </c>
      <c r="V557" s="59">
        <v>100</v>
      </c>
      <c r="W557" s="92">
        <f t="shared" si="101"/>
        <v>79.63541666666667</v>
      </c>
      <c r="X557" s="103">
        <f t="shared" si="102"/>
        <v>92.06420480712964</v>
      </c>
      <c r="Y557" s="52">
        <v>83.42708333333333</v>
      </c>
      <c r="Z557" s="44">
        <f t="shared" si="103"/>
        <v>83.42708333333333</v>
      </c>
      <c r="AA557" s="87">
        <v>61.76194939081543</v>
      </c>
      <c r="AB557" s="93">
        <f t="shared" si="104"/>
        <v>61.76194939081543</v>
      </c>
      <c r="AC557" s="90">
        <v>71.05263157894737</v>
      </c>
      <c r="AD557" s="82">
        <v>100</v>
      </c>
      <c r="AE557" s="94">
        <f t="shared" si="105"/>
        <v>79.95951417004049</v>
      </c>
      <c r="AF557" s="37">
        <f t="shared" si="106"/>
        <v>77.42546821819663</v>
      </c>
      <c r="AG557" s="38">
        <f t="shared" si="107"/>
        <v>71.05997177423308</v>
      </c>
    </row>
    <row r="558" spans="1:33" ht="15">
      <c r="A558" s="17">
        <v>557</v>
      </c>
      <c r="B558" s="18">
        <v>76364</v>
      </c>
      <c r="C558" s="19" t="s">
        <v>75</v>
      </c>
      <c r="D558" s="19" t="s">
        <v>551</v>
      </c>
      <c r="E558" s="20">
        <v>3</v>
      </c>
      <c r="F558" s="50">
        <v>75.35</v>
      </c>
      <c r="G558" s="51">
        <v>92.4074074074074</v>
      </c>
      <c r="H558" s="44">
        <f t="shared" si="96"/>
        <v>81.0358024691358</v>
      </c>
      <c r="I558" s="53">
        <v>16</v>
      </c>
      <c r="J558" s="45">
        <f t="shared" si="97"/>
        <v>16</v>
      </c>
      <c r="K558" s="36">
        <f t="shared" si="98"/>
        <v>55.02148148148148</v>
      </c>
      <c r="L558" s="66">
        <v>64.12213740458014</v>
      </c>
      <c r="M558" s="67">
        <v>94.65648854961832</v>
      </c>
      <c r="N558" s="92">
        <f t="shared" si="99"/>
        <v>73.66412213740458</v>
      </c>
      <c r="O558" s="68">
        <v>89.44926476401297</v>
      </c>
      <c r="P558" s="59">
        <v>92.28127219999999</v>
      </c>
      <c r="Q558" s="69">
        <v>87.3902942694889</v>
      </c>
      <c r="R558" s="70">
        <v>100</v>
      </c>
      <c r="S558" s="44">
        <f t="shared" si="100"/>
        <v>92.28020780837547</v>
      </c>
      <c r="T558" s="66">
        <v>88.47222222222223</v>
      </c>
      <c r="U558" s="59">
        <v>80</v>
      </c>
      <c r="V558" s="59">
        <v>100</v>
      </c>
      <c r="W558" s="92">
        <f t="shared" si="101"/>
        <v>90.67708333333334</v>
      </c>
      <c r="X558" s="103">
        <f t="shared" si="102"/>
        <v>84.51314864497868</v>
      </c>
      <c r="Y558" s="52">
        <v>66.78794642857143</v>
      </c>
      <c r="Z558" s="44">
        <f t="shared" si="103"/>
        <v>66.78794642857143</v>
      </c>
      <c r="AA558" s="87">
        <v>71.13402061855678</v>
      </c>
      <c r="AB558" s="93">
        <f t="shared" si="104"/>
        <v>71.13402061855678</v>
      </c>
      <c r="AC558" s="90">
        <v>42.10526315789473</v>
      </c>
      <c r="AD558" s="82">
        <v>100</v>
      </c>
      <c r="AE558" s="94">
        <f t="shared" si="105"/>
        <v>59.91902834008097</v>
      </c>
      <c r="AF558" s="37">
        <f t="shared" si="106"/>
        <v>65.53341474255873</v>
      </c>
      <c r="AG558" s="38">
        <f t="shared" si="107"/>
        <v>71.02292165131126</v>
      </c>
    </row>
    <row r="559" spans="1:33" ht="15">
      <c r="A559" s="17">
        <v>558</v>
      </c>
      <c r="B559" s="18">
        <v>25530</v>
      </c>
      <c r="C559" s="19" t="s">
        <v>21</v>
      </c>
      <c r="D559" s="19" t="s">
        <v>930</v>
      </c>
      <c r="E559" s="20">
        <v>6</v>
      </c>
      <c r="F559" s="50">
        <v>69.4</v>
      </c>
      <c r="G559" s="51">
        <v>80.41666666666666</v>
      </c>
      <c r="H559" s="44">
        <f t="shared" si="96"/>
        <v>73.07222222222222</v>
      </c>
      <c r="I559" s="53">
        <v>6</v>
      </c>
      <c r="J559" s="45">
        <f t="shared" si="97"/>
        <v>6</v>
      </c>
      <c r="K559" s="36">
        <f t="shared" si="98"/>
        <v>46.24333333333333</v>
      </c>
      <c r="L559" s="66">
        <v>92.81767955801105</v>
      </c>
      <c r="M559" s="67">
        <v>98.90710382513662</v>
      </c>
      <c r="N559" s="92">
        <f t="shared" si="99"/>
        <v>94.72062464148779</v>
      </c>
      <c r="O559" s="68">
        <v>99.17846592351543</v>
      </c>
      <c r="P559" s="59">
        <v>92.75504244999999</v>
      </c>
      <c r="Q559" s="69">
        <v>97.01627486437613</v>
      </c>
      <c r="R559" s="70" t="s">
        <v>1</v>
      </c>
      <c r="S559" s="44">
        <f t="shared" si="100"/>
        <v>96.25639654112263</v>
      </c>
      <c r="T559" s="66">
        <v>81.11111111111113</v>
      </c>
      <c r="U559" s="59">
        <v>43.33333333333333</v>
      </c>
      <c r="V559" s="59">
        <v>90</v>
      </c>
      <c r="W559" s="92">
        <f t="shared" si="101"/>
        <v>75</v>
      </c>
      <c r="X559" s="103">
        <f t="shared" si="102"/>
        <v>91.39080847304416</v>
      </c>
      <c r="Y559" s="52">
        <v>50.35811177248677</v>
      </c>
      <c r="Z559" s="44">
        <f t="shared" si="103"/>
        <v>50.35811177248677</v>
      </c>
      <c r="AA559" s="87">
        <v>63.63636363636369</v>
      </c>
      <c r="AB559" s="93">
        <f t="shared" si="104"/>
        <v>63.63636363636369</v>
      </c>
      <c r="AC559" s="90">
        <v>71.05263157894737</v>
      </c>
      <c r="AD559" s="82">
        <v>100</v>
      </c>
      <c r="AE559" s="94">
        <f t="shared" si="105"/>
        <v>79.95951417004049</v>
      </c>
      <c r="AF559" s="37">
        <f t="shared" si="106"/>
        <v>62.96617422106404</v>
      </c>
      <c r="AG559" s="38">
        <f t="shared" si="107"/>
        <v>70.99145974430995</v>
      </c>
    </row>
    <row r="560" spans="1:33" ht="15">
      <c r="A560" s="17">
        <v>559</v>
      </c>
      <c r="B560" s="18">
        <v>15740</v>
      </c>
      <c r="C560" s="19" t="s">
        <v>19</v>
      </c>
      <c r="D560" s="19" t="s">
        <v>579</v>
      </c>
      <c r="E560" s="20">
        <v>6</v>
      </c>
      <c r="F560" s="50">
        <v>93.35</v>
      </c>
      <c r="G560" s="51">
        <v>76.99074074074073</v>
      </c>
      <c r="H560" s="44">
        <f t="shared" si="96"/>
        <v>87.8969135802469</v>
      </c>
      <c r="I560" s="53">
        <v>10</v>
      </c>
      <c r="J560" s="45">
        <f t="shared" si="97"/>
        <v>10</v>
      </c>
      <c r="K560" s="36">
        <f t="shared" si="98"/>
        <v>56.73814814814814</v>
      </c>
      <c r="L560" s="66">
        <v>23.214285714285708</v>
      </c>
      <c r="M560" s="67">
        <v>42.26804123711341</v>
      </c>
      <c r="N560" s="92">
        <f t="shared" si="99"/>
        <v>29.168584315169362</v>
      </c>
      <c r="O560" s="68">
        <v>89.12326643944292</v>
      </c>
      <c r="P560" s="59">
        <v>99.17422795</v>
      </c>
      <c r="Q560" s="69">
        <v>97.18719689621726</v>
      </c>
      <c r="R560" s="70" t="s">
        <v>1</v>
      </c>
      <c r="S560" s="44">
        <f t="shared" si="100"/>
        <v>95.10208778453554</v>
      </c>
      <c r="T560" s="66">
        <v>99.30555555555554</v>
      </c>
      <c r="U560" s="59">
        <v>42.5</v>
      </c>
      <c r="V560" s="59">
        <v>100</v>
      </c>
      <c r="W560" s="92">
        <f t="shared" si="101"/>
        <v>85.36458333333333</v>
      </c>
      <c r="X560" s="103">
        <f t="shared" si="102"/>
        <v>66.78118550654864</v>
      </c>
      <c r="Y560" s="52">
        <v>66.92589285714286</v>
      </c>
      <c r="Z560" s="44">
        <f t="shared" si="103"/>
        <v>66.92589285714286</v>
      </c>
      <c r="AA560" s="87">
        <v>89.59700093720726</v>
      </c>
      <c r="AB560" s="93">
        <f t="shared" si="104"/>
        <v>89.59700093720726</v>
      </c>
      <c r="AC560" s="90">
        <v>97.36842105263158</v>
      </c>
      <c r="AD560" s="82">
        <v>100</v>
      </c>
      <c r="AE560" s="94">
        <f t="shared" si="105"/>
        <v>98.17813765182186</v>
      </c>
      <c r="AF560" s="37">
        <f t="shared" si="106"/>
        <v>82.18387173342802</v>
      </c>
      <c r="AG560" s="38">
        <f t="shared" si="107"/>
        <v>70.93365252562029</v>
      </c>
    </row>
    <row r="561" spans="1:33" ht="15">
      <c r="A561" s="17">
        <v>560</v>
      </c>
      <c r="B561" s="18">
        <v>25524</v>
      </c>
      <c r="C561" s="19" t="s">
        <v>21</v>
      </c>
      <c r="D561" s="19" t="s">
        <v>650</v>
      </c>
      <c r="E561" s="20">
        <v>6</v>
      </c>
      <c r="F561" s="50">
        <v>67</v>
      </c>
      <c r="G561" s="51">
        <v>83.44576719576719</v>
      </c>
      <c r="H561" s="44">
        <f t="shared" si="96"/>
        <v>72.48192239858906</v>
      </c>
      <c r="I561" s="53">
        <v>16</v>
      </c>
      <c r="J561" s="45">
        <f t="shared" si="97"/>
        <v>16</v>
      </c>
      <c r="K561" s="36">
        <f t="shared" si="98"/>
        <v>49.88915343915343</v>
      </c>
      <c r="L561" s="66">
        <v>52.29885057471264</v>
      </c>
      <c r="M561" s="67">
        <v>100</v>
      </c>
      <c r="N561" s="92">
        <f t="shared" si="99"/>
        <v>67.20545977011494</v>
      </c>
      <c r="O561" s="68">
        <v>85.46472200132622</v>
      </c>
      <c r="P561" s="59">
        <v>99.06095225</v>
      </c>
      <c r="Q561" s="69">
        <v>98.69565217391305</v>
      </c>
      <c r="R561" s="70" t="s">
        <v>1</v>
      </c>
      <c r="S561" s="44">
        <f t="shared" si="100"/>
        <v>94.34810436540783</v>
      </c>
      <c r="T561" s="66">
        <v>99.30555555555554</v>
      </c>
      <c r="U561" s="59">
        <v>71.66666666666667</v>
      </c>
      <c r="V561" s="59">
        <v>100</v>
      </c>
      <c r="W561" s="92">
        <f t="shared" si="101"/>
        <v>92.65625</v>
      </c>
      <c r="X561" s="103">
        <f t="shared" si="102"/>
        <v>83.15267565420912</v>
      </c>
      <c r="Y561" s="52">
        <v>66.87604166666667</v>
      </c>
      <c r="Z561" s="44">
        <f t="shared" si="103"/>
        <v>66.87604166666667</v>
      </c>
      <c r="AA561" s="87">
        <v>74.22680412371146</v>
      </c>
      <c r="AB561" s="93">
        <f t="shared" si="104"/>
        <v>74.22680412371146</v>
      </c>
      <c r="AC561" s="90">
        <v>55.26315789473685</v>
      </c>
      <c r="AD561" s="82">
        <v>100</v>
      </c>
      <c r="AE561" s="94">
        <f t="shared" si="105"/>
        <v>69.02834008097166</v>
      </c>
      <c r="AF561" s="37">
        <f t="shared" si="106"/>
        <v>69.22946020415087</v>
      </c>
      <c r="AG561" s="38">
        <f t="shared" si="107"/>
        <v>70.93068503117469</v>
      </c>
    </row>
    <row r="562" spans="1:33" ht="15">
      <c r="A562" s="17">
        <v>561</v>
      </c>
      <c r="B562" s="18">
        <v>97161</v>
      </c>
      <c r="C562" s="19" t="s">
        <v>214</v>
      </c>
      <c r="D562" s="19" t="s">
        <v>559</v>
      </c>
      <c r="E562" s="20">
        <v>6</v>
      </c>
      <c r="F562" s="50">
        <v>74.45</v>
      </c>
      <c r="G562" s="51">
        <v>88.30433455433455</v>
      </c>
      <c r="H562" s="44">
        <f t="shared" si="96"/>
        <v>79.06811151811152</v>
      </c>
      <c r="I562" s="53">
        <v>52</v>
      </c>
      <c r="J562" s="45">
        <f t="shared" si="97"/>
        <v>52</v>
      </c>
      <c r="K562" s="36">
        <f t="shared" si="98"/>
        <v>68.24086691086691</v>
      </c>
      <c r="L562" s="66">
        <v>88.46153846153845</v>
      </c>
      <c r="M562" s="67">
        <v>100</v>
      </c>
      <c r="N562" s="92">
        <f t="shared" si="99"/>
        <v>92.06730769230768</v>
      </c>
      <c r="O562" s="68">
        <v>96.12349920140993</v>
      </c>
      <c r="P562" s="59">
        <v>96.9798577</v>
      </c>
      <c r="Q562" s="69">
        <v>99.75932611311673</v>
      </c>
      <c r="R562" s="70" t="s">
        <v>1</v>
      </c>
      <c r="S562" s="44">
        <f t="shared" si="100"/>
        <v>97.55988127921418</v>
      </c>
      <c r="T562" s="66">
        <v>88.19444444444446</v>
      </c>
      <c r="U562" s="59">
        <v>35</v>
      </c>
      <c r="V562" s="59">
        <v>60</v>
      </c>
      <c r="W562" s="92">
        <f t="shared" si="101"/>
        <v>64.32291666666667</v>
      </c>
      <c r="X562" s="103">
        <f t="shared" si="102"/>
        <v>88.71545892194209</v>
      </c>
      <c r="Y562" s="52">
        <v>66.92380952380952</v>
      </c>
      <c r="Z562" s="44">
        <f t="shared" si="103"/>
        <v>66.92380952380952</v>
      </c>
      <c r="AA562" s="87">
        <v>0</v>
      </c>
      <c r="AB562" s="93">
        <f t="shared" si="104"/>
        <v>0</v>
      </c>
      <c r="AC562" s="90">
        <v>63.1578947368421</v>
      </c>
      <c r="AD562" s="82">
        <v>100</v>
      </c>
      <c r="AE562" s="94">
        <f t="shared" si="105"/>
        <v>74.49392712550608</v>
      </c>
      <c r="AF562" s="37">
        <f t="shared" si="106"/>
        <v>54.32624060150376</v>
      </c>
      <c r="AG562" s="38">
        <f t="shared" si="107"/>
        <v>70.86485319155173</v>
      </c>
    </row>
    <row r="563" spans="1:33" ht="15">
      <c r="A563" s="17">
        <v>562</v>
      </c>
      <c r="B563" s="18">
        <v>15681</v>
      </c>
      <c r="C563" s="19" t="s">
        <v>19</v>
      </c>
      <c r="D563" s="19" t="s">
        <v>584</v>
      </c>
      <c r="E563" s="20">
        <v>6</v>
      </c>
      <c r="F563" s="50">
        <v>84</v>
      </c>
      <c r="G563" s="51">
        <v>89.47039072039071</v>
      </c>
      <c r="H563" s="44">
        <f t="shared" si="96"/>
        <v>85.82346357346357</v>
      </c>
      <c r="I563" s="53">
        <v>10</v>
      </c>
      <c r="J563" s="45">
        <f t="shared" si="97"/>
        <v>10</v>
      </c>
      <c r="K563" s="36">
        <f t="shared" si="98"/>
        <v>55.49407814407814</v>
      </c>
      <c r="L563" s="66">
        <v>8.108108108108103</v>
      </c>
      <c r="M563" s="67">
        <v>47.72727272727273</v>
      </c>
      <c r="N563" s="92">
        <f t="shared" si="99"/>
        <v>20.48909705159705</v>
      </c>
      <c r="O563" s="68">
        <v>86.06257997767432</v>
      </c>
      <c r="P563" s="59">
        <v>94.53151995</v>
      </c>
      <c r="Q563" s="69">
        <v>99.19871794871796</v>
      </c>
      <c r="R563" s="70" t="s">
        <v>1</v>
      </c>
      <c r="S563" s="44">
        <f t="shared" si="100"/>
        <v>93.20598245507318</v>
      </c>
      <c r="T563" s="66">
        <v>100</v>
      </c>
      <c r="U563" s="59">
        <v>90</v>
      </c>
      <c r="V563" s="59">
        <v>100</v>
      </c>
      <c r="W563" s="92">
        <f t="shared" si="101"/>
        <v>97.5</v>
      </c>
      <c r="X563" s="103">
        <f t="shared" si="102"/>
        <v>64.97803180266808</v>
      </c>
      <c r="Y563" s="52">
        <v>83.43854166666667</v>
      </c>
      <c r="Z563" s="44">
        <f t="shared" si="103"/>
        <v>83.43854166666667</v>
      </c>
      <c r="AA563" s="87">
        <v>74.41424554826621</v>
      </c>
      <c r="AB563" s="93">
        <f t="shared" si="104"/>
        <v>74.41424554826621</v>
      </c>
      <c r="AC563" s="90">
        <v>89.47368421052632</v>
      </c>
      <c r="AD563" s="82">
        <v>100</v>
      </c>
      <c r="AE563" s="94">
        <f t="shared" si="105"/>
        <v>92.71255060728745</v>
      </c>
      <c r="AF563" s="37">
        <f t="shared" si="106"/>
        <v>84.42212794572832</v>
      </c>
      <c r="AG563" s="38">
        <f t="shared" si="107"/>
        <v>70.85887952817419</v>
      </c>
    </row>
    <row r="564" spans="1:33" ht="15">
      <c r="A564" s="17">
        <v>563</v>
      </c>
      <c r="B564" s="18">
        <v>63690</v>
      </c>
      <c r="C564" s="19" t="s">
        <v>39</v>
      </c>
      <c r="D564" s="19" t="s">
        <v>561</v>
      </c>
      <c r="E564" s="20">
        <v>6</v>
      </c>
      <c r="F564" s="50">
        <v>75.35</v>
      </c>
      <c r="G564" s="51">
        <v>83.34808709808709</v>
      </c>
      <c r="H564" s="44">
        <f t="shared" si="96"/>
        <v>78.01602903269568</v>
      </c>
      <c r="I564" s="53">
        <v>16</v>
      </c>
      <c r="J564" s="45">
        <f t="shared" si="97"/>
        <v>16</v>
      </c>
      <c r="K564" s="36">
        <f t="shared" si="98"/>
        <v>53.20961741961741</v>
      </c>
      <c r="L564" s="66">
        <v>93.38235294117648</v>
      </c>
      <c r="M564" s="67">
        <v>97.93103448275862</v>
      </c>
      <c r="N564" s="92">
        <f t="shared" si="99"/>
        <v>94.80381592292089</v>
      </c>
      <c r="O564" s="68">
        <v>94.60512460512462</v>
      </c>
      <c r="P564" s="59">
        <v>99.46849</v>
      </c>
      <c r="Q564" s="69">
        <v>94.5031712473573</v>
      </c>
      <c r="R564" s="70" t="s">
        <v>1</v>
      </c>
      <c r="S564" s="44">
        <f t="shared" si="100"/>
        <v>96.13214178710803</v>
      </c>
      <c r="T564" s="66">
        <v>95.55555555555556</v>
      </c>
      <c r="U564" s="59">
        <v>50</v>
      </c>
      <c r="V564" s="59">
        <v>100</v>
      </c>
      <c r="W564" s="92">
        <f t="shared" si="101"/>
        <v>85.83333333333334</v>
      </c>
      <c r="X564" s="103">
        <f t="shared" si="102"/>
        <v>93.54104975067824</v>
      </c>
      <c r="Y564" s="52">
        <v>50.41502996711505</v>
      </c>
      <c r="Z564" s="44">
        <f t="shared" si="103"/>
        <v>50.41502996711505</v>
      </c>
      <c r="AA564" s="87">
        <v>49.76569821930654</v>
      </c>
      <c r="AB564" s="93">
        <f t="shared" si="104"/>
        <v>49.76569821930654</v>
      </c>
      <c r="AC564" s="90">
        <v>57.89473684210527</v>
      </c>
      <c r="AD564" s="82">
        <v>100</v>
      </c>
      <c r="AE564" s="94">
        <f t="shared" si="105"/>
        <v>70.8502024291498</v>
      </c>
      <c r="AF564" s="37">
        <f t="shared" si="106"/>
        <v>56.91036137401943</v>
      </c>
      <c r="AG564" s="38">
        <f t="shared" si="107"/>
        <v>70.82248793380256</v>
      </c>
    </row>
    <row r="565" spans="1:33" ht="15">
      <c r="A565" s="17">
        <v>564</v>
      </c>
      <c r="B565" s="18">
        <v>50400</v>
      </c>
      <c r="C565" s="19" t="s">
        <v>9</v>
      </c>
      <c r="D565" s="19" t="s">
        <v>566</v>
      </c>
      <c r="E565" s="20">
        <v>6</v>
      </c>
      <c r="F565" s="50">
        <v>42.35</v>
      </c>
      <c r="G565" s="51">
        <v>87.52492877492877</v>
      </c>
      <c r="H565" s="44">
        <f t="shared" si="96"/>
        <v>57.40830959164292</v>
      </c>
      <c r="I565" s="53">
        <v>26</v>
      </c>
      <c r="J565" s="45">
        <f t="shared" si="97"/>
        <v>26</v>
      </c>
      <c r="K565" s="36">
        <f t="shared" si="98"/>
        <v>44.84498575498575</v>
      </c>
      <c r="L565" s="66">
        <v>66.66666666666667</v>
      </c>
      <c r="M565" s="67">
        <v>95</v>
      </c>
      <c r="N565" s="92">
        <f t="shared" si="99"/>
        <v>75.52083333333334</v>
      </c>
      <c r="O565" s="68">
        <v>82.17419515295943</v>
      </c>
      <c r="P565" s="59">
        <v>97.7664454</v>
      </c>
      <c r="Q565" s="69">
        <v>98.66935483870968</v>
      </c>
      <c r="R565" s="70" t="s">
        <v>1</v>
      </c>
      <c r="S565" s="44">
        <f t="shared" si="100"/>
        <v>92.81195471484978</v>
      </c>
      <c r="T565" s="66">
        <v>89.30555555555556</v>
      </c>
      <c r="U565" s="59">
        <v>65</v>
      </c>
      <c r="V565" s="59">
        <v>100</v>
      </c>
      <c r="W565" s="92">
        <f t="shared" si="101"/>
        <v>87.23958333333334</v>
      </c>
      <c r="X565" s="103">
        <f t="shared" si="102"/>
        <v>84.78103188593992</v>
      </c>
      <c r="Y565" s="52">
        <v>66.97791666666667</v>
      </c>
      <c r="Z565" s="44">
        <f t="shared" si="103"/>
        <v>66.97791666666667</v>
      </c>
      <c r="AA565" s="87">
        <v>66.07310215557642</v>
      </c>
      <c r="AB565" s="93">
        <f t="shared" si="104"/>
        <v>66.07310215557642</v>
      </c>
      <c r="AC565" s="90">
        <v>65.78947368421053</v>
      </c>
      <c r="AD565" s="82">
        <v>100</v>
      </c>
      <c r="AE565" s="94">
        <f t="shared" si="105"/>
        <v>76.31578947368422</v>
      </c>
      <c r="AF565" s="37">
        <f t="shared" si="106"/>
        <v>69.80914206395207</v>
      </c>
      <c r="AG565" s="38">
        <f t="shared" si="107"/>
        <v>70.80506673095394</v>
      </c>
    </row>
    <row r="566" spans="1:33" ht="15">
      <c r="A566" s="17">
        <v>565</v>
      </c>
      <c r="B566" s="18">
        <v>76306</v>
      </c>
      <c r="C566" s="19" t="s">
        <v>75</v>
      </c>
      <c r="D566" s="19" t="s">
        <v>562</v>
      </c>
      <c r="E566" s="20">
        <v>6</v>
      </c>
      <c r="F566" s="50">
        <v>69.65</v>
      </c>
      <c r="G566" s="51">
        <v>76.0505698005698</v>
      </c>
      <c r="H566" s="44">
        <f t="shared" si="96"/>
        <v>71.7835232668566</v>
      </c>
      <c r="I566" s="53">
        <v>15.000000000000002</v>
      </c>
      <c r="J566" s="45">
        <f t="shared" si="97"/>
        <v>15.000000000000002</v>
      </c>
      <c r="K566" s="36">
        <f t="shared" si="98"/>
        <v>49.070113960113964</v>
      </c>
      <c r="L566" s="66">
        <v>64.40677966101696</v>
      </c>
      <c r="M566" s="67">
        <v>59.32203389830508</v>
      </c>
      <c r="N566" s="92">
        <f t="shared" si="99"/>
        <v>62.817796610169495</v>
      </c>
      <c r="O566" s="68">
        <v>78.5978126809132</v>
      </c>
      <c r="P566" s="59">
        <v>91.5026426</v>
      </c>
      <c r="Q566" s="69">
        <v>98.44330855018588</v>
      </c>
      <c r="R566" s="70" t="s">
        <v>1</v>
      </c>
      <c r="S566" s="44">
        <f t="shared" si="100"/>
        <v>89.45864132623488</v>
      </c>
      <c r="T566" s="66">
        <v>89.16666666666666</v>
      </c>
      <c r="U566" s="59">
        <v>65</v>
      </c>
      <c r="V566" s="59">
        <v>100</v>
      </c>
      <c r="W566" s="92">
        <f t="shared" si="101"/>
        <v>87.1875</v>
      </c>
      <c r="X566" s="103">
        <f t="shared" si="102"/>
        <v>78.34807517456176</v>
      </c>
      <c r="Y566" s="52">
        <v>83.45625</v>
      </c>
      <c r="Z566" s="44">
        <f t="shared" si="103"/>
        <v>83.45625</v>
      </c>
      <c r="AA566" s="87">
        <v>57.45079662605439</v>
      </c>
      <c r="AB566" s="93">
        <f t="shared" si="104"/>
        <v>57.45079662605439</v>
      </c>
      <c r="AC566" s="90">
        <v>60.526315789473685</v>
      </c>
      <c r="AD566" s="82">
        <v>100</v>
      </c>
      <c r="AE566" s="94">
        <f t="shared" si="105"/>
        <v>72.67206477732793</v>
      </c>
      <c r="AF566" s="37">
        <f t="shared" si="106"/>
        <v>74.10016279349381</v>
      </c>
      <c r="AG566" s="38">
        <f t="shared" si="107"/>
        <v>70.79331797924502</v>
      </c>
    </row>
    <row r="567" spans="1:33" ht="15">
      <c r="A567" s="17">
        <v>566</v>
      </c>
      <c r="B567" s="18">
        <v>5321</v>
      </c>
      <c r="C567" s="19" t="s">
        <v>6</v>
      </c>
      <c r="D567" s="19" t="s">
        <v>598</v>
      </c>
      <c r="E567" s="20">
        <v>6</v>
      </c>
      <c r="F567" s="50">
        <v>91.85</v>
      </c>
      <c r="G567" s="51">
        <v>78.58414733414733</v>
      </c>
      <c r="H567" s="44">
        <f t="shared" si="96"/>
        <v>87.42804911138244</v>
      </c>
      <c r="I567" s="53">
        <v>85.00000000000003</v>
      </c>
      <c r="J567" s="45">
        <f t="shared" si="97"/>
        <v>85.00000000000003</v>
      </c>
      <c r="K567" s="36">
        <f t="shared" si="98"/>
        <v>86.45682946682948</v>
      </c>
      <c r="L567" s="66">
        <v>0</v>
      </c>
      <c r="M567" s="67">
        <v>97.4910394265233</v>
      </c>
      <c r="N567" s="92">
        <f t="shared" si="99"/>
        <v>30.46594982078853</v>
      </c>
      <c r="O567" s="68">
        <v>69.16206118562675</v>
      </c>
      <c r="P567" s="59">
        <v>98.26959135</v>
      </c>
      <c r="Q567" s="69">
        <v>98.43430905377808</v>
      </c>
      <c r="R567" s="70">
        <v>100</v>
      </c>
      <c r="S567" s="44">
        <f t="shared" si="100"/>
        <v>91.46649039735121</v>
      </c>
      <c r="T567" s="66">
        <v>88.33333333333333</v>
      </c>
      <c r="U567" s="59">
        <v>50</v>
      </c>
      <c r="V567" s="59">
        <v>100</v>
      </c>
      <c r="W567" s="92">
        <f t="shared" si="101"/>
        <v>83.125</v>
      </c>
      <c r="X567" s="103">
        <f t="shared" si="102"/>
        <v>65.3979760872559</v>
      </c>
      <c r="Y567" s="52">
        <v>83.453125</v>
      </c>
      <c r="Z567" s="44">
        <f t="shared" si="103"/>
        <v>83.453125</v>
      </c>
      <c r="AA567" s="87">
        <v>50.328022492971</v>
      </c>
      <c r="AB567" s="93">
        <f t="shared" si="104"/>
        <v>50.328022492971</v>
      </c>
      <c r="AC567" s="90">
        <v>42.10526315789473</v>
      </c>
      <c r="AD567" s="82">
        <v>100</v>
      </c>
      <c r="AE567" s="94">
        <f t="shared" si="105"/>
        <v>59.91902834008097</v>
      </c>
      <c r="AF567" s="37">
        <f t="shared" si="106"/>
        <v>68.3513955214448</v>
      </c>
      <c r="AG567" s="38">
        <f t="shared" si="107"/>
        <v>70.79111453684618</v>
      </c>
    </row>
    <row r="568" spans="1:33" ht="15">
      <c r="A568" s="17">
        <v>567</v>
      </c>
      <c r="B568" s="18">
        <v>70678</v>
      </c>
      <c r="C568" s="19" t="s">
        <v>145</v>
      </c>
      <c r="D568" s="19" t="s">
        <v>587</v>
      </c>
      <c r="E568" s="20">
        <v>6</v>
      </c>
      <c r="F568" s="50">
        <v>79.25</v>
      </c>
      <c r="G568" s="51">
        <v>80.50620675620677</v>
      </c>
      <c r="H568" s="44">
        <f t="shared" si="96"/>
        <v>79.66873558540225</v>
      </c>
      <c r="I568" s="53">
        <v>10</v>
      </c>
      <c r="J568" s="45">
        <f t="shared" si="97"/>
        <v>10</v>
      </c>
      <c r="K568" s="36">
        <f t="shared" si="98"/>
        <v>51.801241351241345</v>
      </c>
      <c r="L568" s="66">
        <v>8.571428571428575</v>
      </c>
      <c r="M568" s="67">
        <v>71.875</v>
      </c>
      <c r="N568" s="92">
        <f t="shared" si="99"/>
        <v>28.353794642857146</v>
      </c>
      <c r="O568" s="68">
        <v>77.96481835316787</v>
      </c>
      <c r="P568" s="59">
        <v>93.53675955</v>
      </c>
      <c r="Q568" s="69">
        <v>94.44299504304722</v>
      </c>
      <c r="R568" s="70" t="s">
        <v>1</v>
      </c>
      <c r="S568" s="44">
        <f t="shared" si="100"/>
        <v>88.5927858627079</v>
      </c>
      <c r="T568" s="66">
        <v>68.05555555555554</v>
      </c>
      <c r="U568" s="59">
        <v>46.84210526315789</v>
      </c>
      <c r="V568" s="59">
        <v>100</v>
      </c>
      <c r="W568" s="92">
        <f t="shared" si="101"/>
        <v>74.7313596491228</v>
      </c>
      <c r="X568" s="103">
        <f t="shared" si="102"/>
        <v>61.72490413205058</v>
      </c>
      <c r="Y568" s="52">
        <v>100</v>
      </c>
      <c r="Z568" s="44">
        <f t="shared" si="103"/>
        <v>100</v>
      </c>
      <c r="AA568" s="87">
        <v>100.00000000000016</v>
      </c>
      <c r="AB568" s="93">
        <f t="shared" si="104"/>
        <v>100.00000000000016</v>
      </c>
      <c r="AC568" s="90">
        <v>52.63157894736842</v>
      </c>
      <c r="AD568" s="82">
        <v>100</v>
      </c>
      <c r="AE568" s="94">
        <f t="shared" si="105"/>
        <v>67.20647773279352</v>
      </c>
      <c r="AF568" s="37">
        <f t="shared" si="106"/>
        <v>89.34210526315792</v>
      </c>
      <c r="AG568" s="38">
        <f t="shared" si="107"/>
        <v>70.78705202833169</v>
      </c>
    </row>
    <row r="569" spans="1:33" ht="15">
      <c r="A569" s="17">
        <v>568</v>
      </c>
      <c r="B569" s="18">
        <v>15172</v>
      </c>
      <c r="C569" s="19" t="s">
        <v>19</v>
      </c>
      <c r="D569" s="19" t="s">
        <v>568</v>
      </c>
      <c r="E569" s="20">
        <v>6</v>
      </c>
      <c r="F569" s="50">
        <v>49.65</v>
      </c>
      <c r="G569" s="51">
        <v>80.51027676027675</v>
      </c>
      <c r="H569" s="44">
        <f t="shared" si="96"/>
        <v>59.936758920092245</v>
      </c>
      <c r="I569" s="53">
        <v>5</v>
      </c>
      <c r="J569" s="45">
        <f t="shared" si="97"/>
        <v>5</v>
      </c>
      <c r="K569" s="36">
        <f t="shared" si="98"/>
        <v>37.962055352055344</v>
      </c>
      <c r="L569" s="66">
        <v>38.65546218487395</v>
      </c>
      <c r="M569" s="67">
        <v>84.33734939759037</v>
      </c>
      <c r="N569" s="92">
        <f t="shared" si="99"/>
        <v>52.93105193884783</v>
      </c>
      <c r="O569" s="68">
        <v>97.66339195022854</v>
      </c>
      <c r="P569" s="59">
        <v>98.6707914</v>
      </c>
      <c r="Q569" s="69">
        <v>97.32142857142857</v>
      </c>
      <c r="R569" s="70" t="s">
        <v>1</v>
      </c>
      <c r="S569" s="44">
        <f t="shared" si="100"/>
        <v>97.82402572140202</v>
      </c>
      <c r="T569" s="66">
        <v>99.16666666666667</v>
      </c>
      <c r="U569" s="59">
        <v>55</v>
      </c>
      <c r="V569" s="59">
        <v>100</v>
      </c>
      <c r="W569" s="92">
        <f t="shared" si="101"/>
        <v>88.4375</v>
      </c>
      <c r="X569" s="103">
        <f t="shared" si="102"/>
        <v>77.98953106409995</v>
      </c>
      <c r="Y569" s="52">
        <v>83.46702380952381</v>
      </c>
      <c r="Z569" s="44">
        <f t="shared" si="103"/>
        <v>83.46702380952381</v>
      </c>
      <c r="AA569" s="87">
        <v>64.66729147141524</v>
      </c>
      <c r="AB569" s="93">
        <f t="shared" si="104"/>
        <v>64.66729147141524</v>
      </c>
      <c r="AC569" s="90">
        <v>78.94736842105263</v>
      </c>
      <c r="AD569" s="82">
        <v>100</v>
      </c>
      <c r="AE569" s="94">
        <f t="shared" si="105"/>
        <v>85.4251012145749</v>
      </c>
      <c r="AF569" s="37">
        <f t="shared" si="106"/>
        <v>79.87345919009098</v>
      </c>
      <c r="AG569" s="38">
        <f t="shared" si="107"/>
        <v>70.73760717208745</v>
      </c>
    </row>
    <row r="570" spans="1:33" ht="15">
      <c r="A570" s="17">
        <v>569</v>
      </c>
      <c r="B570" s="18">
        <v>19473</v>
      </c>
      <c r="C570" s="19" t="s">
        <v>151</v>
      </c>
      <c r="D570" s="19" t="s">
        <v>592</v>
      </c>
      <c r="E570" s="20">
        <v>6</v>
      </c>
      <c r="F570" s="50">
        <v>79.15</v>
      </c>
      <c r="G570" s="51">
        <v>76.94444444444444</v>
      </c>
      <c r="H570" s="44">
        <f t="shared" si="96"/>
        <v>78.4148148148148</v>
      </c>
      <c r="I570" s="53">
        <v>16</v>
      </c>
      <c r="J570" s="45">
        <f t="shared" si="97"/>
        <v>16</v>
      </c>
      <c r="K570" s="36">
        <f t="shared" si="98"/>
        <v>53.44888888888888</v>
      </c>
      <c r="L570" s="66">
        <v>63.42592592592593</v>
      </c>
      <c r="M570" s="67">
        <v>97.46835443037975</v>
      </c>
      <c r="N570" s="92">
        <f t="shared" si="99"/>
        <v>74.06418483356775</v>
      </c>
      <c r="O570" s="68">
        <v>80.26382665338977</v>
      </c>
      <c r="P570" s="59">
        <v>98.13694895</v>
      </c>
      <c r="Q570" s="69">
        <v>94.18473669388905</v>
      </c>
      <c r="R570" s="70" t="s">
        <v>1</v>
      </c>
      <c r="S570" s="44">
        <f t="shared" si="100"/>
        <v>90.80504878403102</v>
      </c>
      <c r="T570" s="66">
        <v>96.52777777777779</v>
      </c>
      <c r="U570" s="59">
        <v>93.26299999999999</v>
      </c>
      <c r="V570" s="59">
        <v>90</v>
      </c>
      <c r="W570" s="92">
        <f t="shared" si="101"/>
        <v>93.26366666666667</v>
      </c>
      <c r="X570" s="103">
        <f t="shared" si="102"/>
        <v>84.60042678037284</v>
      </c>
      <c r="Y570" s="52">
        <v>66.95282738095239</v>
      </c>
      <c r="Z570" s="44">
        <f t="shared" si="103"/>
        <v>66.95282738095239</v>
      </c>
      <c r="AA570" s="87">
        <v>78.35051546391762</v>
      </c>
      <c r="AB570" s="93">
        <f t="shared" si="104"/>
        <v>78.35051546391762</v>
      </c>
      <c r="AC570" s="90">
        <v>34.21052631578947</v>
      </c>
      <c r="AD570" s="82">
        <v>100</v>
      </c>
      <c r="AE570" s="94">
        <f t="shared" si="105"/>
        <v>54.453441295546554</v>
      </c>
      <c r="AF570" s="37">
        <f t="shared" si="106"/>
        <v>65.45500672186267</v>
      </c>
      <c r="AG570" s="38">
        <f t="shared" si="107"/>
        <v>70.711951178672</v>
      </c>
    </row>
    <row r="571" spans="1:33" ht="15">
      <c r="A571" s="17">
        <v>570</v>
      </c>
      <c r="B571" s="18">
        <v>25299</v>
      </c>
      <c r="C571" s="19" t="s">
        <v>21</v>
      </c>
      <c r="D571" s="19" t="s">
        <v>738</v>
      </c>
      <c r="E571" s="20">
        <v>6</v>
      </c>
      <c r="F571" s="50">
        <v>59.1</v>
      </c>
      <c r="G571" s="51">
        <v>86.22252747252746</v>
      </c>
      <c r="H571" s="44">
        <f t="shared" si="96"/>
        <v>68.14084249084249</v>
      </c>
      <c r="I571" s="53">
        <v>16</v>
      </c>
      <c r="J571" s="45">
        <f t="shared" si="97"/>
        <v>16</v>
      </c>
      <c r="K571" s="36">
        <f t="shared" si="98"/>
        <v>47.28450549450549</v>
      </c>
      <c r="L571" s="66">
        <v>73.45132743362832</v>
      </c>
      <c r="M571" s="67">
        <v>95.95959595959596</v>
      </c>
      <c r="N571" s="92">
        <f t="shared" si="99"/>
        <v>80.4851613479932</v>
      </c>
      <c r="O571" s="68">
        <v>78.65958651939961</v>
      </c>
      <c r="P571" s="59">
        <v>99.678322</v>
      </c>
      <c r="Q571" s="69">
        <v>99.04458598726114</v>
      </c>
      <c r="R571" s="70" t="s">
        <v>1</v>
      </c>
      <c r="S571" s="44">
        <f t="shared" si="100"/>
        <v>92.40304348253136</v>
      </c>
      <c r="T571" s="66">
        <v>98.61111111111111</v>
      </c>
      <c r="U571" s="59">
        <v>65</v>
      </c>
      <c r="V571" s="59">
        <v>100</v>
      </c>
      <c r="W571" s="92">
        <f t="shared" si="101"/>
        <v>90.72916666666667</v>
      </c>
      <c r="X571" s="103">
        <f t="shared" si="102"/>
        <v>87.30111526554316</v>
      </c>
      <c r="Y571" s="52">
        <v>66.77083333333333</v>
      </c>
      <c r="Z571" s="44">
        <f t="shared" si="103"/>
        <v>66.77083333333333</v>
      </c>
      <c r="AA571" s="87">
        <v>67.19775070290541</v>
      </c>
      <c r="AB571" s="93">
        <f t="shared" si="104"/>
        <v>67.19775070290541</v>
      </c>
      <c r="AC571" s="90">
        <v>47.368421052631575</v>
      </c>
      <c r="AD571" s="82">
        <v>100</v>
      </c>
      <c r="AE571" s="94">
        <f t="shared" si="105"/>
        <v>63.56275303643724</v>
      </c>
      <c r="AF571" s="37">
        <f t="shared" si="106"/>
        <v>65.82426364499582</v>
      </c>
      <c r="AG571" s="38">
        <f t="shared" si="107"/>
        <v>70.70705266311668</v>
      </c>
    </row>
    <row r="572" spans="1:33" ht="15">
      <c r="A572" s="17">
        <v>571</v>
      </c>
      <c r="B572" s="18">
        <v>15861</v>
      </c>
      <c r="C572" s="19" t="s">
        <v>19</v>
      </c>
      <c r="D572" s="19" t="s">
        <v>590</v>
      </c>
      <c r="E572" s="20">
        <v>6</v>
      </c>
      <c r="F572" s="50">
        <v>81.4</v>
      </c>
      <c r="G572" s="51">
        <v>81.89814814814815</v>
      </c>
      <c r="H572" s="44">
        <f t="shared" si="96"/>
        <v>81.56604938271605</v>
      </c>
      <c r="I572" s="53">
        <v>5</v>
      </c>
      <c r="J572" s="45">
        <f t="shared" si="97"/>
        <v>5</v>
      </c>
      <c r="K572" s="36">
        <f t="shared" si="98"/>
        <v>50.93962962962963</v>
      </c>
      <c r="L572" s="66">
        <v>35.87786259541985</v>
      </c>
      <c r="M572" s="67">
        <v>46.327683615819204</v>
      </c>
      <c r="N572" s="92">
        <f t="shared" si="99"/>
        <v>39.14343166429465</v>
      </c>
      <c r="O572" s="68">
        <v>85.0654981749066</v>
      </c>
      <c r="P572" s="59">
        <v>95.77714775</v>
      </c>
      <c r="Q572" s="69">
        <v>83.69044618099319</v>
      </c>
      <c r="R572" s="70">
        <v>100</v>
      </c>
      <c r="S572" s="44">
        <f t="shared" si="100"/>
        <v>91.13327302647495</v>
      </c>
      <c r="T572" s="66">
        <v>91.11111111111111</v>
      </c>
      <c r="U572" s="59">
        <v>61.84210526315789</v>
      </c>
      <c r="V572" s="59">
        <v>100</v>
      </c>
      <c r="W572" s="92">
        <f t="shared" si="101"/>
        <v>87.12719298245614</v>
      </c>
      <c r="X572" s="103">
        <f t="shared" si="102"/>
        <v>69.53612047279908</v>
      </c>
      <c r="Y572" s="52">
        <v>83.46875</v>
      </c>
      <c r="Z572" s="44">
        <f t="shared" si="103"/>
        <v>83.46875</v>
      </c>
      <c r="AA572" s="87">
        <v>69.9156513589504</v>
      </c>
      <c r="AB572" s="93">
        <f t="shared" si="104"/>
        <v>69.9156513589504</v>
      </c>
      <c r="AC572" s="90">
        <v>81.57894736842105</v>
      </c>
      <c r="AD572" s="82">
        <v>100</v>
      </c>
      <c r="AE572" s="94">
        <f t="shared" si="105"/>
        <v>87.24696356275304</v>
      </c>
      <c r="AF572" s="37">
        <f t="shared" si="106"/>
        <v>81.64722221365858</v>
      </c>
      <c r="AG572" s="38">
        <f t="shared" si="107"/>
        <v>70.661263000509</v>
      </c>
    </row>
    <row r="573" spans="1:33" ht="15">
      <c r="A573" s="17">
        <v>572</v>
      </c>
      <c r="B573" s="18">
        <v>52585</v>
      </c>
      <c r="C573" s="19" t="s">
        <v>34</v>
      </c>
      <c r="D573" s="19" t="s">
        <v>586</v>
      </c>
      <c r="E573" s="20">
        <v>6</v>
      </c>
      <c r="F573" s="50">
        <v>47.3</v>
      </c>
      <c r="G573" s="51">
        <v>85.0875050875051</v>
      </c>
      <c r="H573" s="44">
        <f t="shared" si="96"/>
        <v>59.89583502916836</v>
      </c>
      <c r="I573" s="53">
        <v>16</v>
      </c>
      <c r="J573" s="45">
        <f t="shared" si="97"/>
        <v>16</v>
      </c>
      <c r="K573" s="36">
        <f t="shared" si="98"/>
        <v>42.33750101750101</v>
      </c>
      <c r="L573" s="66">
        <v>23.097112860892388</v>
      </c>
      <c r="M573" s="67">
        <v>84.67741935483872</v>
      </c>
      <c r="N573" s="92">
        <f t="shared" si="99"/>
        <v>42.34095864025062</v>
      </c>
      <c r="O573" s="68">
        <v>83.99652929469443</v>
      </c>
      <c r="P573" s="59">
        <v>98.34547665000001</v>
      </c>
      <c r="Q573" s="69">
        <v>97.54213483146067</v>
      </c>
      <c r="R573" s="70">
        <v>100</v>
      </c>
      <c r="S573" s="44">
        <f t="shared" si="100"/>
        <v>94.97103519403878</v>
      </c>
      <c r="T573" s="66">
        <v>96.11111111111111</v>
      </c>
      <c r="U573" s="59">
        <v>85</v>
      </c>
      <c r="V573" s="59">
        <v>100</v>
      </c>
      <c r="W573" s="92">
        <f t="shared" si="101"/>
        <v>94.79166666666667</v>
      </c>
      <c r="X573" s="103">
        <f t="shared" si="102"/>
        <v>73.88313086704909</v>
      </c>
      <c r="Y573" s="52">
        <v>83.43854166666667</v>
      </c>
      <c r="Z573" s="44">
        <f t="shared" si="103"/>
        <v>83.43854166666667</v>
      </c>
      <c r="AA573" s="87">
        <v>59.13776944704787</v>
      </c>
      <c r="AB573" s="93">
        <f t="shared" si="104"/>
        <v>59.13776944704787</v>
      </c>
      <c r="AC573" s="90">
        <v>92.10526315789474</v>
      </c>
      <c r="AD573" s="82">
        <v>100</v>
      </c>
      <c r="AE573" s="94">
        <f t="shared" si="105"/>
        <v>94.53441295546558</v>
      </c>
      <c r="AF573" s="37">
        <f t="shared" si="106"/>
        <v>81.57702608611208</v>
      </c>
      <c r="AG573" s="38">
        <f t="shared" si="107"/>
        <v>70.65156298476467</v>
      </c>
    </row>
    <row r="574" spans="1:33" ht="15">
      <c r="A574" s="17">
        <v>573</v>
      </c>
      <c r="B574" s="18">
        <v>15104</v>
      </c>
      <c r="C574" s="19" t="s">
        <v>19</v>
      </c>
      <c r="D574" s="19" t="s">
        <v>19</v>
      </c>
      <c r="E574" s="20">
        <v>6</v>
      </c>
      <c r="F574" s="50">
        <v>42.9</v>
      </c>
      <c r="G574" s="51">
        <v>80.68477818477818</v>
      </c>
      <c r="H574" s="44">
        <f t="shared" si="96"/>
        <v>55.49492606159272</v>
      </c>
      <c r="I574" s="53">
        <v>10</v>
      </c>
      <c r="J574" s="45">
        <f t="shared" si="97"/>
        <v>10</v>
      </c>
      <c r="K574" s="36">
        <f t="shared" si="98"/>
        <v>37.29695563695563</v>
      </c>
      <c r="L574" s="66">
        <v>75.51020408163265</v>
      </c>
      <c r="M574" s="67">
        <v>83</v>
      </c>
      <c r="N574" s="92">
        <f t="shared" si="99"/>
        <v>77.85076530612244</v>
      </c>
      <c r="O574" s="68">
        <v>76.71601849617414</v>
      </c>
      <c r="P574" s="59">
        <v>99.3188223</v>
      </c>
      <c r="Q574" s="69">
        <v>99.9028182701652</v>
      </c>
      <c r="R574" s="70" t="s">
        <v>1</v>
      </c>
      <c r="S574" s="44">
        <f t="shared" si="100"/>
        <v>91.9217326764743</v>
      </c>
      <c r="T574" s="66">
        <v>97.91666666666666</v>
      </c>
      <c r="U574" s="59">
        <v>65</v>
      </c>
      <c r="V574" s="59">
        <v>100</v>
      </c>
      <c r="W574" s="92">
        <f t="shared" si="101"/>
        <v>90.46875</v>
      </c>
      <c r="X574" s="103">
        <f t="shared" si="102"/>
        <v>86.00274919303871</v>
      </c>
      <c r="Y574" s="52">
        <v>66.81845238095238</v>
      </c>
      <c r="Z574" s="44">
        <f t="shared" si="103"/>
        <v>66.81845238095238</v>
      </c>
      <c r="AA574" s="87">
        <v>70.75913776944711</v>
      </c>
      <c r="AB574" s="93">
        <f t="shared" si="104"/>
        <v>70.75913776944711</v>
      </c>
      <c r="AC574" s="90">
        <v>71.05263157894737</v>
      </c>
      <c r="AD574" s="82">
        <v>100</v>
      </c>
      <c r="AE574" s="94">
        <f t="shared" si="105"/>
        <v>79.95951417004049</v>
      </c>
      <c r="AF574" s="37">
        <f t="shared" si="106"/>
        <v>71.97595167481734</v>
      </c>
      <c r="AG574" s="38">
        <f t="shared" si="107"/>
        <v>70.65087147453355</v>
      </c>
    </row>
    <row r="575" spans="1:33" ht="15">
      <c r="A575" s="17">
        <v>574</v>
      </c>
      <c r="B575" s="18">
        <v>52685</v>
      </c>
      <c r="C575" s="19" t="s">
        <v>34</v>
      </c>
      <c r="D575" s="19" t="s">
        <v>577</v>
      </c>
      <c r="E575" s="20">
        <v>6</v>
      </c>
      <c r="F575" s="50">
        <v>81.3</v>
      </c>
      <c r="G575" s="51">
        <v>86.85693935693935</v>
      </c>
      <c r="H575" s="44">
        <f t="shared" si="96"/>
        <v>83.15231311897978</v>
      </c>
      <c r="I575" s="53">
        <v>5</v>
      </c>
      <c r="J575" s="45">
        <f t="shared" si="97"/>
        <v>5</v>
      </c>
      <c r="K575" s="36">
        <f t="shared" si="98"/>
        <v>51.89138787138786</v>
      </c>
      <c r="L575" s="66">
        <v>28.433268858800776</v>
      </c>
      <c r="M575" s="67">
        <v>98.26589595375722</v>
      </c>
      <c r="N575" s="92">
        <f t="shared" si="99"/>
        <v>50.255964825974665</v>
      </c>
      <c r="O575" s="68">
        <v>81.64707419017765</v>
      </c>
      <c r="P575" s="59">
        <v>100</v>
      </c>
      <c r="Q575" s="69">
        <v>97.15608465608466</v>
      </c>
      <c r="R575" s="70" t="s">
        <v>1</v>
      </c>
      <c r="S575" s="44">
        <f t="shared" si="100"/>
        <v>92.87630229066113</v>
      </c>
      <c r="T575" s="66">
        <v>99.30555555555554</v>
      </c>
      <c r="U575" s="59">
        <v>20</v>
      </c>
      <c r="V575" s="59">
        <v>100</v>
      </c>
      <c r="W575" s="92">
        <f t="shared" si="101"/>
        <v>79.73958333333333</v>
      </c>
      <c r="X575" s="103">
        <f t="shared" si="102"/>
        <v>73.200823513321</v>
      </c>
      <c r="Y575" s="52">
        <v>66.92681216931217</v>
      </c>
      <c r="Z575" s="44">
        <f t="shared" si="103"/>
        <v>66.92681216931217</v>
      </c>
      <c r="AA575" s="87">
        <v>81.63074039362705</v>
      </c>
      <c r="AB575" s="93">
        <f t="shared" si="104"/>
        <v>81.63074039362705</v>
      </c>
      <c r="AC575" s="90">
        <v>84.21052631578947</v>
      </c>
      <c r="AD575" s="82">
        <v>100</v>
      </c>
      <c r="AE575" s="94">
        <f t="shared" si="105"/>
        <v>89.06882591093117</v>
      </c>
      <c r="AF575" s="37">
        <f t="shared" si="106"/>
        <v>77.43135048580919</v>
      </c>
      <c r="AG575" s="38">
        <f t="shared" si="107"/>
        <v>70.63114717392966</v>
      </c>
    </row>
    <row r="576" spans="1:33" ht="15">
      <c r="A576" s="17">
        <v>575</v>
      </c>
      <c r="B576" s="18">
        <v>52418</v>
      </c>
      <c r="C576" s="22" t="s">
        <v>34</v>
      </c>
      <c r="D576" s="22" t="s">
        <v>596</v>
      </c>
      <c r="E576" s="20">
        <v>6</v>
      </c>
      <c r="F576" s="50">
        <v>48.85</v>
      </c>
      <c r="G576" s="51">
        <v>91.22964997964998</v>
      </c>
      <c r="H576" s="44">
        <f t="shared" si="96"/>
        <v>62.97654999321665</v>
      </c>
      <c r="I576" s="53">
        <v>37</v>
      </c>
      <c r="J576" s="45">
        <f t="shared" si="97"/>
        <v>37</v>
      </c>
      <c r="K576" s="36">
        <f t="shared" si="98"/>
        <v>52.58592999592999</v>
      </c>
      <c r="L576" s="66">
        <v>5.45023696682464</v>
      </c>
      <c r="M576" s="67">
        <v>40.816326530612244</v>
      </c>
      <c r="N576" s="92">
        <f t="shared" si="99"/>
        <v>16.502139955508266</v>
      </c>
      <c r="O576" s="68">
        <v>73.12839895509407</v>
      </c>
      <c r="P576" s="59">
        <v>99.9003585</v>
      </c>
      <c r="Q576" s="69">
        <v>92.67036450079239</v>
      </c>
      <c r="R576" s="70">
        <v>100</v>
      </c>
      <c r="S576" s="44">
        <f t="shared" si="100"/>
        <v>91.42478048897162</v>
      </c>
      <c r="T576" s="66">
        <v>100</v>
      </c>
      <c r="U576" s="59">
        <v>90</v>
      </c>
      <c r="V576" s="59">
        <v>100</v>
      </c>
      <c r="W576" s="92">
        <f t="shared" si="101"/>
        <v>97.5</v>
      </c>
      <c r="X576" s="103">
        <f t="shared" si="102"/>
        <v>62.670768177791956</v>
      </c>
      <c r="Y576" s="52">
        <v>100</v>
      </c>
      <c r="Z576" s="44">
        <f t="shared" si="103"/>
        <v>100</v>
      </c>
      <c r="AA576" s="87">
        <v>73.57075913776949</v>
      </c>
      <c r="AB576" s="93">
        <f t="shared" si="104"/>
        <v>73.57075913776949</v>
      </c>
      <c r="AC576" s="90">
        <v>71.05263157894737</v>
      </c>
      <c r="AD576" s="82">
        <v>100</v>
      </c>
      <c r="AE576" s="94">
        <f t="shared" si="105"/>
        <v>79.95951417004049</v>
      </c>
      <c r="AF576" s="37">
        <f t="shared" si="106"/>
        <v>87.5402629112613</v>
      </c>
      <c r="AG576" s="38">
        <f t="shared" si="107"/>
        <v>70.6015984348073</v>
      </c>
    </row>
    <row r="577" spans="1:33" ht="15">
      <c r="A577" s="17">
        <v>576</v>
      </c>
      <c r="B577" s="18">
        <v>15403</v>
      </c>
      <c r="C577" s="19" t="s">
        <v>19</v>
      </c>
      <c r="D577" s="19" t="s">
        <v>591</v>
      </c>
      <c r="E577" s="20">
        <v>6</v>
      </c>
      <c r="F577" s="50">
        <v>75.4</v>
      </c>
      <c r="G577" s="51">
        <v>79.23127798127798</v>
      </c>
      <c r="H577" s="44">
        <f t="shared" si="96"/>
        <v>76.67709266042598</v>
      </c>
      <c r="I577" s="53">
        <v>15.000000000000002</v>
      </c>
      <c r="J577" s="45">
        <f t="shared" si="97"/>
        <v>15.000000000000002</v>
      </c>
      <c r="K577" s="36">
        <f t="shared" si="98"/>
        <v>52.00625559625559</v>
      </c>
      <c r="L577" s="66">
        <v>89.1025641025641</v>
      </c>
      <c r="M577" s="67">
        <v>95.83333333333334</v>
      </c>
      <c r="N577" s="92">
        <f t="shared" si="99"/>
        <v>91.20592948717949</v>
      </c>
      <c r="O577" s="68">
        <v>71.69198025143079</v>
      </c>
      <c r="P577" s="59">
        <v>99.44341739999999</v>
      </c>
      <c r="Q577" s="69">
        <v>88.37209302325581</v>
      </c>
      <c r="R577" s="70" t="s">
        <v>1</v>
      </c>
      <c r="S577" s="44">
        <f t="shared" si="100"/>
        <v>86.44843283100498</v>
      </c>
      <c r="T577" s="66">
        <v>92.77777777777777</v>
      </c>
      <c r="U577" s="59">
        <v>57.5</v>
      </c>
      <c r="V577" s="59">
        <v>100</v>
      </c>
      <c r="W577" s="92">
        <f t="shared" si="101"/>
        <v>86.66666666666666</v>
      </c>
      <c r="X577" s="103">
        <f t="shared" si="102"/>
        <v>88.39507826060712</v>
      </c>
      <c r="Y577" s="52">
        <v>33.72472756410256</v>
      </c>
      <c r="Z577" s="44">
        <f t="shared" si="103"/>
        <v>33.72472756410256</v>
      </c>
      <c r="AA577" s="87">
        <v>68.79100281162142</v>
      </c>
      <c r="AB577" s="93">
        <f t="shared" si="104"/>
        <v>68.79100281162142</v>
      </c>
      <c r="AC577" s="90">
        <v>94.73684210526315</v>
      </c>
      <c r="AD577" s="82">
        <v>100</v>
      </c>
      <c r="AE577" s="94">
        <f t="shared" si="105"/>
        <v>96.35627530364373</v>
      </c>
      <c r="AF577" s="37">
        <f t="shared" si="106"/>
        <v>61.969892510145186</v>
      </c>
      <c r="AG577" s="38">
        <f t="shared" si="107"/>
        <v>70.54723942755204</v>
      </c>
    </row>
    <row r="578" spans="1:33" ht="15">
      <c r="A578" s="17">
        <v>577</v>
      </c>
      <c r="B578" s="18">
        <v>52405</v>
      </c>
      <c r="C578" s="19" t="s">
        <v>34</v>
      </c>
      <c r="D578" s="19" t="s">
        <v>597</v>
      </c>
      <c r="E578" s="20">
        <v>6</v>
      </c>
      <c r="F578" s="50">
        <v>73.3</v>
      </c>
      <c r="G578" s="51">
        <v>87.62057387057386</v>
      </c>
      <c r="H578" s="44">
        <f aca="true" t="shared" si="108" ref="H578:H641">(F578*(8/12))+(G578*(4/12))</f>
        <v>78.0735246235246</v>
      </c>
      <c r="I578" s="53">
        <v>0</v>
      </c>
      <c r="J578" s="45">
        <f aca="true" t="shared" si="109" ref="J578:J641">I578</f>
        <v>0</v>
      </c>
      <c r="K578" s="36">
        <f aca="true" t="shared" si="110" ref="K578:K641">(H578*(12/20))+(J578*(8/20))</f>
        <v>46.844114774114765</v>
      </c>
      <c r="L578" s="66">
        <v>66.57824933687002</v>
      </c>
      <c r="M578" s="67">
        <v>87.39255014326648</v>
      </c>
      <c r="N578" s="92">
        <f aca="true" t="shared" si="111" ref="N578:N641">(L578*(11/16))+(M578*(5/16))</f>
        <v>73.08271833886891</v>
      </c>
      <c r="O578" s="68">
        <v>57.472399516991544</v>
      </c>
      <c r="P578" s="59">
        <v>98.57921135000001</v>
      </c>
      <c r="Q578" s="69">
        <v>98.43330349149507</v>
      </c>
      <c r="R578" s="70" t="s">
        <v>1</v>
      </c>
      <c r="S578" s="44">
        <f aca="true" t="shared" si="112" ref="S578:S641">IF((R578=("N/A")),((O578*(5.33/16))+(P578*(5.33/16))+(Q578*(5.33/16))),((O578*(4/16))+(P578*(4/16))+(Q578*(4/16))+(R578*(4/16))))</f>
        <v>84.77528709567086</v>
      </c>
      <c r="T578" s="66">
        <v>94.16666666666667</v>
      </c>
      <c r="U578" s="59">
        <v>60</v>
      </c>
      <c r="V578" s="59">
        <v>80</v>
      </c>
      <c r="W578" s="92">
        <f aca="true" t="shared" si="113" ref="W578:W641">(T578*(3/8))+(U578*(2/8))+(V578*(3/8))</f>
        <v>80.3125</v>
      </c>
      <c r="X578" s="103">
        <f aca="true" t="shared" si="114" ref="X578:X641">(N578*(16/40))+(S578*(16/40))+(W578*(8/40))</f>
        <v>79.20570217381592</v>
      </c>
      <c r="Y578" s="52">
        <v>66.9425</v>
      </c>
      <c r="Z578" s="44">
        <f aca="true" t="shared" si="115" ref="Z578:Z641">Y578</f>
        <v>66.9425</v>
      </c>
      <c r="AA578" s="87">
        <v>78.25679475164014</v>
      </c>
      <c r="AB578" s="93">
        <f aca="true" t="shared" si="116" ref="AB578:AB641">AA578</f>
        <v>78.25679475164014</v>
      </c>
      <c r="AC578" s="90">
        <v>71.05263157894737</v>
      </c>
      <c r="AD578" s="82">
        <v>100</v>
      </c>
      <c r="AE578" s="94">
        <f aca="true" t="shared" si="117" ref="AE578:AE641">(AC578*(9/13))+(AD578*(4/13))</f>
        <v>79.95951417004049</v>
      </c>
      <c r="AF578" s="37">
        <f aca="true" t="shared" si="118" ref="AF578:AF641">(Z578*(18/40))+(AB578*(9/40))+(AE578*(13/40))</f>
        <v>73.71874592438219</v>
      </c>
      <c r="AG578" s="38">
        <f aca="true" t="shared" si="119" ref="AG578:AG641">(K578*(20/100))+(X578*(40/100))+(AF578*(40/100))</f>
        <v>70.5386021941022</v>
      </c>
    </row>
    <row r="579" spans="1:33" ht="15">
      <c r="A579" s="17">
        <v>578</v>
      </c>
      <c r="B579" s="18">
        <v>41078</v>
      </c>
      <c r="C579" s="19" t="s">
        <v>15</v>
      </c>
      <c r="D579" s="19" t="s">
        <v>588</v>
      </c>
      <c r="E579" s="20">
        <v>6</v>
      </c>
      <c r="F579" s="50">
        <v>94.25</v>
      </c>
      <c r="G579" s="51">
        <v>89.77055352055352</v>
      </c>
      <c r="H579" s="44">
        <f t="shared" si="108"/>
        <v>92.75685117351783</v>
      </c>
      <c r="I579" s="53">
        <v>22</v>
      </c>
      <c r="J579" s="45">
        <f t="shared" si="109"/>
        <v>22</v>
      </c>
      <c r="K579" s="36">
        <f t="shared" si="110"/>
        <v>64.4541107041107</v>
      </c>
      <c r="L579" s="66">
        <v>0</v>
      </c>
      <c r="M579" s="67">
        <v>63.934426229508205</v>
      </c>
      <c r="N579" s="92">
        <f t="shared" si="111"/>
        <v>19.979508196721312</v>
      </c>
      <c r="O579" s="68">
        <v>92.71358587234168</v>
      </c>
      <c r="P579" s="59">
        <v>99.35092225</v>
      </c>
      <c r="Q579" s="69">
        <v>100</v>
      </c>
      <c r="R579" s="70">
        <v>100</v>
      </c>
      <c r="S579" s="44">
        <f t="shared" si="112"/>
        <v>98.01612703058542</v>
      </c>
      <c r="T579" s="66">
        <v>97.5</v>
      </c>
      <c r="U579" s="59">
        <v>33.75</v>
      </c>
      <c r="V579" s="59">
        <v>100</v>
      </c>
      <c r="W579" s="92">
        <f t="shared" si="113"/>
        <v>82.5</v>
      </c>
      <c r="X579" s="103">
        <f t="shared" si="114"/>
        <v>63.6982540909227</v>
      </c>
      <c r="Y579" s="52">
        <v>100</v>
      </c>
      <c r="Z579" s="44">
        <f t="shared" si="115"/>
        <v>100</v>
      </c>
      <c r="AA579" s="87">
        <v>52.202436738519275</v>
      </c>
      <c r="AB579" s="93">
        <f t="shared" si="116"/>
        <v>52.202436738519275</v>
      </c>
      <c r="AC579" s="90">
        <v>60.526315789473685</v>
      </c>
      <c r="AD579" s="82">
        <v>100</v>
      </c>
      <c r="AE579" s="94">
        <f t="shared" si="117"/>
        <v>72.67206477732793</v>
      </c>
      <c r="AF579" s="37">
        <f t="shared" si="118"/>
        <v>80.36396931879841</v>
      </c>
      <c r="AG579" s="38">
        <f t="shared" si="119"/>
        <v>70.5157115047106</v>
      </c>
    </row>
    <row r="580" spans="1:33" ht="15">
      <c r="A580" s="17">
        <v>579</v>
      </c>
      <c r="B580" s="18">
        <v>20001</v>
      </c>
      <c r="C580" s="19" t="s">
        <v>118</v>
      </c>
      <c r="D580" s="19" t="s">
        <v>581</v>
      </c>
      <c r="E580" s="20">
        <v>3</v>
      </c>
      <c r="F580" s="50">
        <v>56.55</v>
      </c>
      <c r="G580" s="51">
        <v>72.79049654049655</v>
      </c>
      <c r="H580" s="44">
        <f t="shared" si="108"/>
        <v>61.96349884683218</v>
      </c>
      <c r="I580" s="53">
        <v>16</v>
      </c>
      <c r="J580" s="45">
        <f t="shared" si="109"/>
        <v>16</v>
      </c>
      <c r="K580" s="36">
        <f t="shared" si="110"/>
        <v>43.578099308099304</v>
      </c>
      <c r="L580" s="66">
        <v>0</v>
      </c>
      <c r="M580" s="67">
        <v>98.05352798053528</v>
      </c>
      <c r="N580" s="92">
        <f t="shared" si="111"/>
        <v>30.641727493917273</v>
      </c>
      <c r="O580" s="68">
        <v>96.67295258620689</v>
      </c>
      <c r="P580" s="59">
        <v>89.30127800000001</v>
      </c>
      <c r="Q580" s="69">
        <v>97.26109781614524</v>
      </c>
      <c r="R580" s="70">
        <v>100</v>
      </c>
      <c r="S580" s="44">
        <f t="shared" si="112"/>
        <v>95.80883210058803</v>
      </c>
      <c r="T580" s="66">
        <v>90.69444444444444</v>
      </c>
      <c r="U580" s="59">
        <v>30</v>
      </c>
      <c r="V580" s="59">
        <v>100</v>
      </c>
      <c r="W580" s="92">
        <f t="shared" si="113"/>
        <v>79.01041666666666</v>
      </c>
      <c r="X580" s="103">
        <f t="shared" si="114"/>
        <v>66.38230717113545</v>
      </c>
      <c r="Y580" s="52">
        <v>100</v>
      </c>
      <c r="Z580" s="44">
        <f t="shared" si="115"/>
        <v>100</v>
      </c>
      <c r="AA580" s="87">
        <v>99.81255857544532</v>
      </c>
      <c r="AB580" s="93">
        <f t="shared" si="116"/>
        <v>99.81255857544532</v>
      </c>
      <c r="AC580" s="90">
        <v>47.368421052631575</v>
      </c>
      <c r="AD580" s="82">
        <v>100</v>
      </c>
      <c r="AE580" s="94">
        <f t="shared" si="117"/>
        <v>63.56275303643724</v>
      </c>
      <c r="AF580" s="37">
        <f t="shared" si="118"/>
        <v>88.11572041631732</v>
      </c>
      <c r="AG580" s="38">
        <f t="shared" si="119"/>
        <v>70.51483089660098</v>
      </c>
    </row>
    <row r="581" spans="1:33" ht="15">
      <c r="A581" s="17">
        <v>580</v>
      </c>
      <c r="B581" s="18">
        <v>25572</v>
      </c>
      <c r="C581" s="19" t="s">
        <v>21</v>
      </c>
      <c r="D581" s="19" t="s">
        <v>873</v>
      </c>
      <c r="E581" s="20">
        <v>6</v>
      </c>
      <c r="F581" s="50">
        <v>57.85</v>
      </c>
      <c r="G581" s="51">
        <v>83.37301587301586</v>
      </c>
      <c r="H581" s="44">
        <f t="shared" si="108"/>
        <v>66.35767195767195</v>
      </c>
      <c r="I581" s="53">
        <v>16</v>
      </c>
      <c r="J581" s="45">
        <f t="shared" si="109"/>
        <v>16</v>
      </c>
      <c r="K581" s="36">
        <f t="shared" si="110"/>
        <v>46.21460317460317</v>
      </c>
      <c r="L581" s="66">
        <v>89.75409836065573</v>
      </c>
      <c r="M581" s="67">
        <v>94.02985074626866</v>
      </c>
      <c r="N581" s="92">
        <f t="shared" si="111"/>
        <v>91.09027098115978</v>
      </c>
      <c r="O581" s="68">
        <v>71.72605772954294</v>
      </c>
      <c r="P581" s="59">
        <v>95.65359445</v>
      </c>
      <c r="Q581" s="69">
        <v>94.60591777952344</v>
      </c>
      <c r="R581" s="70" t="s">
        <v>1</v>
      </c>
      <c r="S581" s="44">
        <f t="shared" si="112"/>
        <v>87.273942992614</v>
      </c>
      <c r="T581" s="66">
        <v>100</v>
      </c>
      <c r="U581" s="59">
        <v>65</v>
      </c>
      <c r="V581" s="59">
        <v>100</v>
      </c>
      <c r="W581" s="92">
        <f t="shared" si="113"/>
        <v>91.25</v>
      </c>
      <c r="X581" s="103">
        <f t="shared" si="114"/>
        <v>89.59568558950951</v>
      </c>
      <c r="Y581" s="52">
        <v>50.28666998850823</v>
      </c>
      <c r="Z581" s="44">
        <f t="shared" si="115"/>
        <v>50.28666998850823</v>
      </c>
      <c r="AA581" s="87">
        <v>61.10590440487355</v>
      </c>
      <c r="AB581" s="93">
        <f t="shared" si="116"/>
        <v>61.10590440487355</v>
      </c>
      <c r="AC581" s="90">
        <v>76.31578947368422</v>
      </c>
      <c r="AD581" s="82">
        <v>100</v>
      </c>
      <c r="AE581" s="94">
        <f t="shared" si="117"/>
        <v>83.60323886639677</v>
      </c>
      <c r="AF581" s="37">
        <f t="shared" si="118"/>
        <v>63.548882617504205</v>
      </c>
      <c r="AG581" s="38">
        <f t="shared" si="119"/>
        <v>70.50074791772613</v>
      </c>
    </row>
    <row r="582" spans="1:33" ht="15">
      <c r="A582" s="17">
        <v>581</v>
      </c>
      <c r="B582" s="18">
        <v>8573</v>
      </c>
      <c r="C582" s="19" t="s">
        <v>451</v>
      </c>
      <c r="D582" s="19" t="s">
        <v>583</v>
      </c>
      <c r="E582" s="20">
        <v>4</v>
      </c>
      <c r="F582" s="50">
        <v>72.25</v>
      </c>
      <c r="G582" s="51">
        <v>86.3507326007326</v>
      </c>
      <c r="H582" s="44">
        <f t="shared" si="108"/>
        <v>76.9502442002442</v>
      </c>
      <c r="I582" s="53">
        <v>15.000000000000002</v>
      </c>
      <c r="J582" s="45">
        <f t="shared" si="109"/>
        <v>15.000000000000002</v>
      </c>
      <c r="K582" s="36">
        <f t="shared" si="110"/>
        <v>52.17014652014652</v>
      </c>
      <c r="L582" s="66">
        <v>16.943521594684384</v>
      </c>
      <c r="M582" s="67">
        <v>95.4954954954955</v>
      </c>
      <c r="N582" s="92">
        <f t="shared" si="111"/>
        <v>41.49101343868786</v>
      </c>
      <c r="O582" s="68">
        <v>55.13497047971494</v>
      </c>
      <c r="P582" s="59">
        <v>94.95640300000001</v>
      </c>
      <c r="Q582" s="69">
        <v>91.71480144404333</v>
      </c>
      <c r="R582" s="70" t="s">
        <v>1</v>
      </c>
      <c r="S582" s="44">
        <f t="shared" si="112"/>
        <v>80.55168202147698</v>
      </c>
      <c r="T582" s="66">
        <v>79.86111111111111</v>
      </c>
      <c r="U582" s="59">
        <v>30</v>
      </c>
      <c r="V582" s="59">
        <v>90</v>
      </c>
      <c r="W582" s="92">
        <f t="shared" si="113"/>
        <v>71.19791666666667</v>
      </c>
      <c r="X582" s="103">
        <f t="shared" si="114"/>
        <v>63.05666151739927</v>
      </c>
      <c r="Y582" s="52">
        <v>100</v>
      </c>
      <c r="Z582" s="44">
        <f t="shared" si="115"/>
        <v>100</v>
      </c>
      <c r="AA582" s="87">
        <v>65.69821930646678</v>
      </c>
      <c r="AB582" s="93">
        <f t="shared" si="116"/>
        <v>65.69821930646678</v>
      </c>
      <c r="AC582" s="90">
        <v>76.31578947368422</v>
      </c>
      <c r="AD582" s="82">
        <v>100</v>
      </c>
      <c r="AE582" s="94">
        <f t="shared" si="117"/>
        <v>83.60323886639677</v>
      </c>
      <c r="AF582" s="37">
        <f t="shared" si="118"/>
        <v>86.95315197553397</v>
      </c>
      <c r="AG582" s="38">
        <f t="shared" si="119"/>
        <v>70.4379547012026</v>
      </c>
    </row>
    <row r="583" spans="1:33" ht="15">
      <c r="A583" s="17">
        <v>582</v>
      </c>
      <c r="B583" s="18">
        <v>54810</v>
      </c>
      <c r="C583" s="19" t="s">
        <v>100</v>
      </c>
      <c r="D583" s="19" t="s">
        <v>609</v>
      </c>
      <c r="E583" s="20">
        <v>6</v>
      </c>
      <c r="F583" s="50">
        <v>73.85</v>
      </c>
      <c r="G583" s="51">
        <v>88.11355311355312</v>
      </c>
      <c r="H583" s="44">
        <f t="shared" si="108"/>
        <v>78.6045177045177</v>
      </c>
      <c r="I583" s="53">
        <v>10</v>
      </c>
      <c r="J583" s="45">
        <f t="shared" si="109"/>
        <v>10</v>
      </c>
      <c r="K583" s="36">
        <f t="shared" si="110"/>
        <v>51.16271062271062</v>
      </c>
      <c r="L583" s="66">
        <v>67.38351254480285</v>
      </c>
      <c r="M583" s="67">
        <v>95.63492063492063</v>
      </c>
      <c r="N583" s="92">
        <f t="shared" si="111"/>
        <v>76.21207757296466</v>
      </c>
      <c r="O583" s="68">
        <v>63.37987110928288</v>
      </c>
      <c r="P583" s="59">
        <v>87.18902025</v>
      </c>
      <c r="Q583" s="69">
        <v>83.31612459129238</v>
      </c>
      <c r="R583" s="70" t="s">
        <v>1</v>
      </c>
      <c r="S583" s="44">
        <f t="shared" si="112"/>
        <v>77.91294593853539</v>
      </c>
      <c r="T583" s="66">
        <v>100</v>
      </c>
      <c r="U583" s="59">
        <v>48.125</v>
      </c>
      <c r="V583" s="59">
        <v>100</v>
      </c>
      <c r="W583" s="92">
        <f t="shared" si="113"/>
        <v>87.03125</v>
      </c>
      <c r="X583" s="103">
        <f t="shared" si="114"/>
        <v>79.05625940460003</v>
      </c>
      <c r="Y583" s="52">
        <v>66.95163690476191</v>
      </c>
      <c r="Z583" s="44">
        <f t="shared" si="115"/>
        <v>66.95163690476191</v>
      </c>
      <c r="AA583" s="87">
        <v>76.00749765698225</v>
      </c>
      <c r="AB583" s="93">
        <f t="shared" si="116"/>
        <v>76.00749765698225</v>
      </c>
      <c r="AC583" s="90">
        <v>63.1578947368421</v>
      </c>
      <c r="AD583" s="82">
        <v>100</v>
      </c>
      <c r="AE583" s="94">
        <f t="shared" si="117"/>
        <v>74.49392712550608</v>
      </c>
      <c r="AF583" s="37">
        <f t="shared" si="118"/>
        <v>71.44044989575335</v>
      </c>
      <c r="AG583" s="38">
        <f t="shared" si="119"/>
        <v>70.43122584468347</v>
      </c>
    </row>
    <row r="584" spans="1:33" ht="15">
      <c r="A584" s="17">
        <v>583</v>
      </c>
      <c r="B584" s="18">
        <v>25086</v>
      </c>
      <c r="C584" s="19" t="s">
        <v>21</v>
      </c>
      <c r="D584" s="19" t="s">
        <v>870</v>
      </c>
      <c r="E584" s="20">
        <v>6</v>
      </c>
      <c r="F584" s="50">
        <v>44.4</v>
      </c>
      <c r="G584" s="51">
        <v>76.06888481888483</v>
      </c>
      <c r="H584" s="44">
        <f t="shared" si="108"/>
        <v>54.95629493962827</v>
      </c>
      <c r="I584" s="53">
        <v>5</v>
      </c>
      <c r="J584" s="45">
        <f t="shared" si="109"/>
        <v>5</v>
      </c>
      <c r="K584" s="36">
        <f t="shared" si="110"/>
        <v>34.97377696377696</v>
      </c>
      <c r="L584" s="66">
        <v>87.5</v>
      </c>
      <c r="M584" s="67">
        <v>76.72955974842768</v>
      </c>
      <c r="N584" s="92">
        <f t="shared" si="111"/>
        <v>84.13423742138365</v>
      </c>
      <c r="O584" s="68">
        <v>70.9008715534607</v>
      </c>
      <c r="P584" s="59">
        <v>96.8790429</v>
      </c>
      <c r="Q584" s="69">
        <v>98.24561403508771</v>
      </c>
      <c r="R584" s="70" t="s">
        <v>1</v>
      </c>
      <c r="S584" s="44">
        <f t="shared" si="112"/>
        <v>88.6197541777477</v>
      </c>
      <c r="T584" s="66">
        <v>98.33333333333334</v>
      </c>
      <c r="U584" s="59">
        <v>47.5</v>
      </c>
      <c r="V584" s="59">
        <v>100</v>
      </c>
      <c r="W584" s="92">
        <f t="shared" si="113"/>
        <v>86.25</v>
      </c>
      <c r="X584" s="103">
        <f t="shared" si="114"/>
        <v>86.35159663965254</v>
      </c>
      <c r="Y584" s="52">
        <v>50.321041666666666</v>
      </c>
      <c r="Z584" s="44">
        <f t="shared" si="115"/>
        <v>50.321041666666666</v>
      </c>
      <c r="AA584" s="87">
        <v>83.1302717900657</v>
      </c>
      <c r="AB584" s="93">
        <f t="shared" si="116"/>
        <v>83.1302717900657</v>
      </c>
      <c r="AC584" s="90">
        <v>92.10526315789474</v>
      </c>
      <c r="AD584" s="82">
        <v>100</v>
      </c>
      <c r="AE584" s="94">
        <f t="shared" si="117"/>
        <v>94.53441295546558</v>
      </c>
      <c r="AF584" s="37">
        <f t="shared" si="118"/>
        <v>72.0724641132911</v>
      </c>
      <c r="AG584" s="38">
        <f t="shared" si="119"/>
        <v>70.36437969393285</v>
      </c>
    </row>
    <row r="585" spans="1:33" ht="15">
      <c r="A585" s="17">
        <v>584</v>
      </c>
      <c r="B585" s="18">
        <v>18785</v>
      </c>
      <c r="C585" s="19" t="s">
        <v>205</v>
      </c>
      <c r="D585" s="19" t="s">
        <v>582</v>
      </c>
      <c r="E585" s="20">
        <v>6</v>
      </c>
      <c r="F585" s="50">
        <v>76.25</v>
      </c>
      <c r="G585" s="51">
        <v>78.12728937728937</v>
      </c>
      <c r="H585" s="44">
        <f t="shared" si="108"/>
        <v>76.87576312576311</v>
      </c>
      <c r="I585" s="53">
        <v>21.000000000000004</v>
      </c>
      <c r="J585" s="45">
        <f t="shared" si="109"/>
        <v>21.000000000000004</v>
      </c>
      <c r="K585" s="36">
        <f t="shared" si="110"/>
        <v>54.525457875457874</v>
      </c>
      <c r="L585" s="66">
        <v>60.11560693641618</v>
      </c>
      <c r="M585" s="67">
        <v>84.27672955974843</v>
      </c>
      <c r="N585" s="92">
        <f t="shared" si="111"/>
        <v>67.6659577562075</v>
      </c>
      <c r="O585" s="68">
        <v>97.76398504018462</v>
      </c>
      <c r="P585" s="59">
        <v>95.07636120000001</v>
      </c>
      <c r="Q585" s="69">
        <v>94.04027949034113</v>
      </c>
      <c r="R585" s="70" t="s">
        <v>1</v>
      </c>
      <c r="S585" s="44">
        <f t="shared" si="112"/>
        <v>95.5671084464814</v>
      </c>
      <c r="T585" s="66">
        <v>99.16666666666667</v>
      </c>
      <c r="U585" s="59">
        <v>35</v>
      </c>
      <c r="V585" s="59">
        <v>100</v>
      </c>
      <c r="W585" s="92">
        <f t="shared" si="113"/>
        <v>83.4375</v>
      </c>
      <c r="X585" s="103">
        <f t="shared" si="114"/>
        <v>81.98072648107556</v>
      </c>
      <c r="Y585" s="52">
        <v>33.693159231641374</v>
      </c>
      <c r="Z585" s="44">
        <f t="shared" si="115"/>
        <v>33.693159231641374</v>
      </c>
      <c r="AA585" s="87">
        <v>94.65791940018758</v>
      </c>
      <c r="AB585" s="93">
        <f t="shared" si="116"/>
        <v>94.65791940018758</v>
      </c>
      <c r="AC585" s="90">
        <v>89.47368421052632</v>
      </c>
      <c r="AD585" s="82">
        <v>100</v>
      </c>
      <c r="AE585" s="94">
        <f t="shared" si="117"/>
        <v>92.71255060728745</v>
      </c>
      <c r="AF585" s="37">
        <f t="shared" si="118"/>
        <v>66.59153246664926</v>
      </c>
      <c r="AG585" s="38">
        <f t="shared" si="119"/>
        <v>70.33399515418151</v>
      </c>
    </row>
    <row r="586" spans="1:33" ht="15">
      <c r="A586" s="17">
        <v>585</v>
      </c>
      <c r="B586" s="18">
        <v>13062</v>
      </c>
      <c r="C586" s="19" t="s">
        <v>36</v>
      </c>
      <c r="D586" s="19" t="s">
        <v>612</v>
      </c>
      <c r="E586" s="20">
        <v>6</v>
      </c>
      <c r="F586" s="50">
        <v>74.9</v>
      </c>
      <c r="G586" s="51">
        <v>99.03846153846153</v>
      </c>
      <c r="H586" s="44">
        <f t="shared" si="108"/>
        <v>82.94615384615385</v>
      </c>
      <c r="I586" s="53">
        <v>10</v>
      </c>
      <c r="J586" s="45">
        <f t="shared" si="109"/>
        <v>10</v>
      </c>
      <c r="K586" s="36">
        <f t="shared" si="110"/>
        <v>53.76769230769231</v>
      </c>
      <c r="L586" s="66">
        <v>0</v>
      </c>
      <c r="M586" s="67">
        <v>82.6923076923077</v>
      </c>
      <c r="N586" s="92">
        <f t="shared" si="111"/>
        <v>25.841346153846153</v>
      </c>
      <c r="O586" s="68">
        <v>75.72354184237322</v>
      </c>
      <c r="P586" s="59">
        <v>87.6880424</v>
      </c>
      <c r="Q586" s="69">
        <v>99.14373088685015</v>
      </c>
      <c r="R586" s="70" t="s">
        <v>1</v>
      </c>
      <c r="S586" s="44">
        <f t="shared" si="112"/>
        <v>87.46373935242254</v>
      </c>
      <c r="T586" s="66">
        <v>54.166666666666664</v>
      </c>
      <c r="U586" s="59">
        <v>62.5</v>
      </c>
      <c r="V586" s="59">
        <v>90</v>
      </c>
      <c r="W586" s="92">
        <f t="shared" si="113"/>
        <v>69.6875</v>
      </c>
      <c r="X586" s="103">
        <f t="shared" si="114"/>
        <v>59.259534202507474</v>
      </c>
      <c r="Y586" s="52">
        <v>83.45520833333333</v>
      </c>
      <c r="Z586" s="44">
        <f t="shared" si="115"/>
        <v>83.45520833333333</v>
      </c>
      <c r="AA586" s="87">
        <v>89.69072164948464</v>
      </c>
      <c r="AB586" s="93">
        <f t="shared" si="116"/>
        <v>89.69072164948464</v>
      </c>
      <c r="AC586" s="90">
        <v>97.36842105263158</v>
      </c>
      <c r="AD586" s="82">
        <v>100</v>
      </c>
      <c r="AE586" s="94">
        <f t="shared" si="117"/>
        <v>98.17813765182186</v>
      </c>
      <c r="AF586" s="37">
        <f t="shared" si="118"/>
        <v>89.64315085797615</v>
      </c>
      <c r="AG586" s="38">
        <f t="shared" si="119"/>
        <v>70.31461248573191</v>
      </c>
    </row>
    <row r="587" spans="1:33" ht="15">
      <c r="A587" s="17">
        <v>586</v>
      </c>
      <c r="B587" s="18">
        <v>23670</v>
      </c>
      <c r="C587" s="19" t="s">
        <v>121</v>
      </c>
      <c r="D587" s="19" t="s">
        <v>585</v>
      </c>
      <c r="E587" s="20">
        <v>6</v>
      </c>
      <c r="F587" s="50">
        <v>52.25</v>
      </c>
      <c r="G587" s="51">
        <v>0</v>
      </c>
      <c r="H587" s="44">
        <f t="shared" si="108"/>
        <v>34.83333333333333</v>
      </c>
      <c r="I587" s="53">
        <v>10</v>
      </c>
      <c r="J587" s="45">
        <f t="shared" si="109"/>
        <v>10</v>
      </c>
      <c r="K587" s="36">
        <f t="shared" si="110"/>
        <v>24.899999999999995</v>
      </c>
      <c r="L587" s="66">
        <v>26.16822429906542</v>
      </c>
      <c r="M587" s="67">
        <v>97.30941704035875</v>
      </c>
      <c r="N587" s="92">
        <f t="shared" si="111"/>
        <v>48.399847030719584</v>
      </c>
      <c r="O587" s="68">
        <v>97.23821271929825</v>
      </c>
      <c r="P587" s="59">
        <v>83.41491185</v>
      </c>
      <c r="Q587" s="69">
        <v>91.62470182878346</v>
      </c>
      <c r="R587" s="70">
        <v>100</v>
      </c>
      <c r="S587" s="44">
        <f t="shared" si="112"/>
        <v>93.06945659952044</v>
      </c>
      <c r="T587" s="66">
        <v>97.91666666666666</v>
      </c>
      <c r="U587" s="59">
        <v>50</v>
      </c>
      <c r="V587" s="59">
        <v>100</v>
      </c>
      <c r="W587" s="92">
        <f t="shared" si="113"/>
        <v>86.71875</v>
      </c>
      <c r="X587" s="103">
        <f t="shared" si="114"/>
        <v>73.93147145209602</v>
      </c>
      <c r="Y587" s="52">
        <v>100</v>
      </c>
      <c r="Z587" s="44">
        <f t="shared" si="115"/>
        <v>100</v>
      </c>
      <c r="AA587" s="87">
        <v>81.72446110590452</v>
      </c>
      <c r="AB587" s="93">
        <f t="shared" si="116"/>
        <v>81.72446110590452</v>
      </c>
      <c r="AC587" s="90">
        <v>71.05263157894737</v>
      </c>
      <c r="AD587" s="82">
        <v>100</v>
      </c>
      <c r="AE587" s="94">
        <f t="shared" si="117"/>
        <v>79.95951417004049</v>
      </c>
      <c r="AF587" s="37">
        <f t="shared" si="118"/>
        <v>89.37484585409167</v>
      </c>
      <c r="AG587" s="38">
        <f t="shared" si="119"/>
        <v>70.30252692247508</v>
      </c>
    </row>
    <row r="588" spans="1:33" ht="15">
      <c r="A588" s="17">
        <v>587</v>
      </c>
      <c r="B588" s="18">
        <v>88564</v>
      </c>
      <c r="C588" s="19" t="s">
        <v>572</v>
      </c>
      <c r="D588" s="19" t="s">
        <v>573</v>
      </c>
      <c r="E588" s="20">
        <v>4</v>
      </c>
      <c r="F588" s="50">
        <v>48.4</v>
      </c>
      <c r="G588" s="51">
        <v>85.5993080993081</v>
      </c>
      <c r="H588" s="44">
        <f t="shared" si="108"/>
        <v>60.79976936643603</v>
      </c>
      <c r="I588" s="53">
        <v>5</v>
      </c>
      <c r="J588" s="45">
        <f t="shared" si="109"/>
        <v>5</v>
      </c>
      <c r="K588" s="36">
        <f t="shared" si="110"/>
        <v>38.479861619861616</v>
      </c>
      <c r="L588" s="66">
        <v>47.6890756302521</v>
      </c>
      <c r="M588" s="67">
        <v>98.55072463768117</v>
      </c>
      <c r="N588" s="92">
        <f t="shared" si="111"/>
        <v>63.58334094507369</v>
      </c>
      <c r="O588" s="68">
        <v>90.9119677790564</v>
      </c>
      <c r="P588" s="59">
        <v>98.2584149</v>
      </c>
      <c r="Q588" s="69">
        <v>93.76947040498442</v>
      </c>
      <c r="R588" s="70" t="s">
        <v>1</v>
      </c>
      <c r="S588" s="44">
        <f t="shared" si="112"/>
        <v>94.2543385586211</v>
      </c>
      <c r="T588" s="66">
        <v>89.02777777777779</v>
      </c>
      <c r="U588" s="59">
        <v>35</v>
      </c>
      <c r="V588" s="59">
        <v>100</v>
      </c>
      <c r="W588" s="92">
        <f t="shared" si="113"/>
        <v>79.63541666666667</v>
      </c>
      <c r="X588" s="103">
        <f t="shared" si="114"/>
        <v>79.06215513481126</v>
      </c>
      <c r="Y588" s="52">
        <v>83.49270833333334</v>
      </c>
      <c r="Z588" s="44">
        <f t="shared" si="115"/>
        <v>83.49270833333334</v>
      </c>
      <c r="AA588" s="87">
        <v>67.01030927835059</v>
      </c>
      <c r="AB588" s="93">
        <f t="shared" si="116"/>
        <v>67.01030927835059</v>
      </c>
      <c r="AC588" s="90">
        <v>65.78947368421053</v>
      </c>
      <c r="AD588" s="82">
        <v>100</v>
      </c>
      <c r="AE588" s="94">
        <f t="shared" si="117"/>
        <v>76.31578947368422</v>
      </c>
      <c r="AF588" s="37">
        <f t="shared" si="118"/>
        <v>77.45166991657626</v>
      </c>
      <c r="AG588" s="38">
        <f t="shared" si="119"/>
        <v>70.30150234452734</v>
      </c>
    </row>
    <row r="589" spans="1:33" ht="15">
      <c r="A589" s="17">
        <v>588</v>
      </c>
      <c r="B589" s="18">
        <v>41206</v>
      </c>
      <c r="C589" s="19" t="s">
        <v>15</v>
      </c>
      <c r="D589" s="19" t="s">
        <v>608</v>
      </c>
      <c r="E589" s="20">
        <v>6</v>
      </c>
      <c r="F589" s="50">
        <v>64.65</v>
      </c>
      <c r="G589" s="51">
        <v>82.35602360602361</v>
      </c>
      <c r="H589" s="44">
        <f t="shared" si="108"/>
        <v>70.55200786867454</v>
      </c>
      <c r="I589" s="53">
        <v>0</v>
      </c>
      <c r="J589" s="45">
        <f t="shared" si="109"/>
        <v>0</v>
      </c>
      <c r="K589" s="36">
        <f t="shared" si="110"/>
        <v>42.33120472120472</v>
      </c>
      <c r="L589" s="66">
        <v>76.47058823529412</v>
      </c>
      <c r="M589" s="67">
        <v>95.16129032258065</v>
      </c>
      <c r="N589" s="92">
        <f t="shared" si="111"/>
        <v>82.31143263757116</v>
      </c>
      <c r="O589" s="68">
        <v>95.32008112681108</v>
      </c>
      <c r="P589" s="59">
        <v>99.3058695</v>
      </c>
      <c r="Q589" s="69">
        <v>97.59407772979642</v>
      </c>
      <c r="R589" s="70">
        <v>100</v>
      </c>
      <c r="S589" s="44">
        <f t="shared" si="112"/>
        <v>98.05500708915187</v>
      </c>
      <c r="T589" s="66">
        <v>96.11111111111111</v>
      </c>
      <c r="U589" s="59">
        <v>20</v>
      </c>
      <c r="V589" s="59">
        <v>100</v>
      </c>
      <c r="W589" s="92">
        <f t="shared" si="113"/>
        <v>78.54166666666667</v>
      </c>
      <c r="X589" s="103">
        <f t="shared" si="114"/>
        <v>87.85490922402255</v>
      </c>
      <c r="Y589" s="52">
        <v>50.414599140938435</v>
      </c>
      <c r="Z589" s="44">
        <f t="shared" si="115"/>
        <v>50.414599140938435</v>
      </c>
      <c r="AA589" s="87">
        <v>64.10496719775077</v>
      </c>
      <c r="AB589" s="93">
        <f t="shared" si="116"/>
        <v>64.10496719775077</v>
      </c>
      <c r="AC589" s="90">
        <v>86.8421052631579</v>
      </c>
      <c r="AD589" s="82">
        <v>100</v>
      </c>
      <c r="AE589" s="94">
        <f t="shared" si="117"/>
        <v>90.89068825910931</v>
      </c>
      <c r="AF589" s="37">
        <f t="shared" si="118"/>
        <v>66.64966091712674</v>
      </c>
      <c r="AG589" s="38">
        <f t="shared" si="119"/>
        <v>70.26806900070066</v>
      </c>
    </row>
    <row r="590" spans="1:33" ht="15">
      <c r="A590" s="17">
        <v>589</v>
      </c>
      <c r="B590" s="18">
        <v>52435</v>
      </c>
      <c r="C590" s="19" t="s">
        <v>34</v>
      </c>
      <c r="D590" s="19" t="s">
        <v>589</v>
      </c>
      <c r="E590" s="20">
        <v>6</v>
      </c>
      <c r="F590" s="50">
        <v>50.05</v>
      </c>
      <c r="G590" s="51">
        <v>88.27787952787952</v>
      </c>
      <c r="H590" s="44">
        <f t="shared" si="108"/>
        <v>62.792626509293164</v>
      </c>
      <c r="I590" s="53">
        <v>16</v>
      </c>
      <c r="J590" s="45">
        <f t="shared" si="109"/>
        <v>16</v>
      </c>
      <c r="K590" s="36">
        <f t="shared" si="110"/>
        <v>44.075575905575896</v>
      </c>
      <c r="L590" s="66">
        <v>99.67741935483872</v>
      </c>
      <c r="M590" s="67">
        <v>100</v>
      </c>
      <c r="N590" s="92">
        <f t="shared" si="111"/>
        <v>99.77822580645162</v>
      </c>
      <c r="O590" s="68">
        <v>88.26371826371827</v>
      </c>
      <c r="P590" s="59">
        <v>96.66804665</v>
      </c>
      <c r="Q590" s="69">
        <v>92.6949654491609</v>
      </c>
      <c r="R590" s="70">
        <v>100</v>
      </c>
      <c r="S590" s="44">
        <f t="shared" si="112"/>
        <v>94.4066825907198</v>
      </c>
      <c r="T590" s="66">
        <v>100</v>
      </c>
      <c r="U590" s="59">
        <v>26.25</v>
      </c>
      <c r="V590" s="59">
        <v>100</v>
      </c>
      <c r="W590" s="92">
        <f t="shared" si="113"/>
        <v>81.5625</v>
      </c>
      <c r="X590" s="103">
        <f t="shared" si="114"/>
        <v>93.98646335886858</v>
      </c>
      <c r="Y590" s="52">
        <v>33.6620430672269</v>
      </c>
      <c r="Z590" s="44">
        <f t="shared" si="115"/>
        <v>33.6620430672269</v>
      </c>
      <c r="AA590" s="87">
        <v>73.94564198687917</v>
      </c>
      <c r="AB590" s="93">
        <f t="shared" si="116"/>
        <v>73.94564198687917</v>
      </c>
      <c r="AC590" s="90">
        <v>78.94736842105263</v>
      </c>
      <c r="AD590" s="82">
        <v>100</v>
      </c>
      <c r="AE590" s="94">
        <f t="shared" si="117"/>
        <v>85.4251012145749</v>
      </c>
      <c r="AF590" s="37">
        <f t="shared" si="118"/>
        <v>59.54884672203676</v>
      </c>
      <c r="AG590" s="38">
        <f t="shared" si="119"/>
        <v>70.22923921347731</v>
      </c>
    </row>
    <row r="591" spans="1:33" ht="15">
      <c r="A591" s="17">
        <v>590</v>
      </c>
      <c r="B591" s="18">
        <v>41668</v>
      </c>
      <c r="C591" s="19" t="s">
        <v>15</v>
      </c>
      <c r="D591" s="19" t="s">
        <v>595</v>
      </c>
      <c r="E591" s="20">
        <v>6</v>
      </c>
      <c r="F591" s="50">
        <v>82.05</v>
      </c>
      <c r="G591" s="51">
        <v>82.48778998778998</v>
      </c>
      <c r="H591" s="44">
        <f t="shared" si="108"/>
        <v>82.19592999592999</v>
      </c>
      <c r="I591" s="53">
        <v>5</v>
      </c>
      <c r="J591" s="45">
        <f t="shared" si="109"/>
        <v>5</v>
      </c>
      <c r="K591" s="36">
        <f t="shared" si="110"/>
        <v>51.31755799755799</v>
      </c>
      <c r="L591" s="66">
        <v>23.636363636363633</v>
      </c>
      <c r="M591" s="67">
        <v>65.73033707865167</v>
      </c>
      <c r="N591" s="92">
        <f t="shared" si="111"/>
        <v>36.79073033707864</v>
      </c>
      <c r="O591" s="68">
        <v>98.98290094339622</v>
      </c>
      <c r="P591" s="59">
        <v>99.66603135</v>
      </c>
      <c r="Q591" s="69">
        <v>98.69658693899488</v>
      </c>
      <c r="R591" s="70">
        <v>100</v>
      </c>
      <c r="S591" s="44">
        <f t="shared" si="112"/>
        <v>99.33637980809777</v>
      </c>
      <c r="T591" s="66">
        <v>97.08333333333333</v>
      </c>
      <c r="U591" s="59">
        <v>52.5</v>
      </c>
      <c r="V591" s="59">
        <v>100</v>
      </c>
      <c r="W591" s="92">
        <f t="shared" si="113"/>
        <v>87.03125</v>
      </c>
      <c r="X591" s="103">
        <f t="shared" si="114"/>
        <v>71.85709405807057</v>
      </c>
      <c r="Y591" s="52">
        <v>66.91354166666666</v>
      </c>
      <c r="Z591" s="44">
        <f t="shared" si="115"/>
        <v>66.91354166666666</v>
      </c>
      <c r="AA591" s="87">
        <v>86.69165885660739</v>
      </c>
      <c r="AB591" s="93">
        <f t="shared" si="116"/>
        <v>86.69165885660739</v>
      </c>
      <c r="AC591" s="90">
        <v>81.57894736842105</v>
      </c>
      <c r="AD591" s="82">
        <v>100</v>
      </c>
      <c r="AE591" s="94">
        <f t="shared" si="117"/>
        <v>87.24696356275304</v>
      </c>
      <c r="AF591" s="37">
        <f t="shared" si="118"/>
        <v>77.9719801506314</v>
      </c>
      <c r="AG591" s="38">
        <f t="shared" si="119"/>
        <v>70.19514128299238</v>
      </c>
    </row>
    <row r="592" spans="1:33" ht="15">
      <c r="A592" s="17">
        <v>591</v>
      </c>
      <c r="B592" s="18">
        <v>25339</v>
      </c>
      <c r="C592" s="19" t="s">
        <v>21</v>
      </c>
      <c r="D592" s="19" t="s">
        <v>907</v>
      </c>
      <c r="E592" s="20">
        <v>6</v>
      </c>
      <c r="F592" s="50">
        <v>82.55</v>
      </c>
      <c r="G592" s="51">
        <v>78.23972323972323</v>
      </c>
      <c r="H592" s="44">
        <f t="shared" si="108"/>
        <v>81.11324107990774</v>
      </c>
      <c r="I592" s="53">
        <v>5</v>
      </c>
      <c r="J592" s="45">
        <f t="shared" si="109"/>
        <v>5</v>
      </c>
      <c r="K592" s="36">
        <f t="shared" si="110"/>
        <v>50.667944647944644</v>
      </c>
      <c r="L592" s="66">
        <v>95.9349593495935</v>
      </c>
      <c r="M592" s="67">
        <v>95.39473684210526</v>
      </c>
      <c r="N592" s="92">
        <f t="shared" si="111"/>
        <v>95.76613981600342</v>
      </c>
      <c r="O592" s="68">
        <v>79.18833893379349</v>
      </c>
      <c r="P592" s="59">
        <v>98.87397775</v>
      </c>
      <c r="Q592" s="69">
        <v>99.87373737373737</v>
      </c>
      <c r="R592" s="70" t="s">
        <v>1</v>
      </c>
      <c r="S592" s="44">
        <f t="shared" si="112"/>
        <v>92.58744800791496</v>
      </c>
      <c r="T592" s="66">
        <v>82.63888888888889</v>
      </c>
      <c r="U592" s="59">
        <v>35</v>
      </c>
      <c r="V592" s="59">
        <v>100</v>
      </c>
      <c r="W592" s="92">
        <f t="shared" si="113"/>
        <v>77.23958333333333</v>
      </c>
      <c r="X592" s="103">
        <f t="shared" si="114"/>
        <v>90.78935179623402</v>
      </c>
      <c r="Y592" s="52">
        <v>33.90404443828813</v>
      </c>
      <c r="Z592" s="44">
        <f t="shared" si="115"/>
        <v>33.90404443828813</v>
      </c>
      <c r="AA592" s="87">
        <v>72.16494845360836</v>
      </c>
      <c r="AB592" s="93">
        <f t="shared" si="116"/>
        <v>72.16494845360836</v>
      </c>
      <c r="AC592" s="90">
        <v>78.94736842105263</v>
      </c>
      <c r="AD592" s="82">
        <v>100</v>
      </c>
      <c r="AE592" s="94">
        <f t="shared" si="117"/>
        <v>85.4251012145749</v>
      </c>
      <c r="AF592" s="37">
        <f t="shared" si="118"/>
        <v>59.257091294028385</v>
      </c>
      <c r="AG592" s="38">
        <f t="shared" si="119"/>
        <v>70.1521661656939</v>
      </c>
    </row>
    <row r="593" spans="1:33" ht="15">
      <c r="A593" s="17">
        <v>592</v>
      </c>
      <c r="B593" s="18">
        <v>5237</v>
      </c>
      <c r="C593" s="19" t="s">
        <v>6</v>
      </c>
      <c r="D593" s="19" t="s">
        <v>617</v>
      </c>
      <c r="E593" s="20">
        <v>6</v>
      </c>
      <c r="F593" s="50">
        <v>82.8</v>
      </c>
      <c r="G593" s="51">
        <v>78.41931216931218</v>
      </c>
      <c r="H593" s="44">
        <f t="shared" si="108"/>
        <v>81.33977072310405</v>
      </c>
      <c r="I593" s="53">
        <v>5</v>
      </c>
      <c r="J593" s="45">
        <f t="shared" si="109"/>
        <v>5</v>
      </c>
      <c r="K593" s="36">
        <f t="shared" si="110"/>
        <v>50.80386243386243</v>
      </c>
      <c r="L593" s="66">
        <v>0</v>
      </c>
      <c r="M593" s="67">
        <v>85.61643835616438</v>
      </c>
      <c r="N593" s="92">
        <f t="shared" si="111"/>
        <v>26.75513698630137</v>
      </c>
      <c r="O593" s="68">
        <v>88.10679611650485</v>
      </c>
      <c r="P593" s="59">
        <v>98.55334390000002</v>
      </c>
      <c r="Q593" s="69">
        <v>98.8905698436712</v>
      </c>
      <c r="R593" s="70">
        <v>100</v>
      </c>
      <c r="S593" s="44">
        <f t="shared" si="112"/>
        <v>96.38767746504402</v>
      </c>
      <c r="T593" s="66">
        <v>95.13888888888889</v>
      </c>
      <c r="U593" s="59">
        <v>67.5</v>
      </c>
      <c r="V593" s="59">
        <v>100</v>
      </c>
      <c r="W593" s="92">
        <f t="shared" si="113"/>
        <v>90.05208333333333</v>
      </c>
      <c r="X593" s="103">
        <f t="shared" si="114"/>
        <v>67.26754244720483</v>
      </c>
      <c r="Y593" s="52">
        <v>66.91339285714285</v>
      </c>
      <c r="Z593" s="44">
        <f t="shared" si="115"/>
        <v>66.91339285714285</v>
      </c>
      <c r="AA593" s="87">
        <v>89.2221180880976</v>
      </c>
      <c r="AB593" s="93">
        <f t="shared" si="116"/>
        <v>89.2221180880976</v>
      </c>
      <c r="AC593" s="90">
        <v>100</v>
      </c>
      <c r="AD593" s="82">
        <v>100</v>
      </c>
      <c r="AE593" s="94">
        <f t="shared" si="117"/>
        <v>100</v>
      </c>
      <c r="AF593" s="37">
        <f t="shared" si="118"/>
        <v>82.68600335553624</v>
      </c>
      <c r="AG593" s="38">
        <f t="shared" si="119"/>
        <v>70.14219080786893</v>
      </c>
    </row>
    <row r="594" spans="1:33" ht="15">
      <c r="A594" s="17">
        <v>593</v>
      </c>
      <c r="B594" s="18">
        <v>25851</v>
      </c>
      <c r="C594" s="19" t="s">
        <v>21</v>
      </c>
      <c r="D594" s="19" t="s">
        <v>867</v>
      </c>
      <c r="E594" s="20">
        <v>6</v>
      </c>
      <c r="F594" s="50">
        <v>46.2</v>
      </c>
      <c r="G594" s="51">
        <v>67.44200244200245</v>
      </c>
      <c r="H594" s="44">
        <f t="shared" si="108"/>
        <v>53.28066748066748</v>
      </c>
      <c r="I594" s="53">
        <v>10</v>
      </c>
      <c r="J594" s="45">
        <f t="shared" si="109"/>
        <v>10</v>
      </c>
      <c r="K594" s="36">
        <f t="shared" si="110"/>
        <v>35.96840048840049</v>
      </c>
      <c r="L594" s="66">
        <v>80.23952095808383</v>
      </c>
      <c r="M594" s="67">
        <v>99.43502824858757</v>
      </c>
      <c r="N594" s="92">
        <f t="shared" si="111"/>
        <v>86.23811698636625</v>
      </c>
      <c r="O594" s="68">
        <v>76.65005686212942</v>
      </c>
      <c r="P594" s="59">
        <v>96.45630135000002</v>
      </c>
      <c r="Q594" s="69">
        <v>97.92626728110599</v>
      </c>
      <c r="R594" s="70" t="s">
        <v>1</v>
      </c>
      <c r="S594" s="44">
        <f t="shared" si="112"/>
        <v>90.28774336743405</v>
      </c>
      <c r="T594" s="66">
        <v>85.97222222222221</v>
      </c>
      <c r="U594" s="59">
        <v>50</v>
      </c>
      <c r="V594" s="59">
        <v>100</v>
      </c>
      <c r="W594" s="92">
        <f t="shared" si="113"/>
        <v>82.23958333333333</v>
      </c>
      <c r="X594" s="103">
        <f t="shared" si="114"/>
        <v>87.0582608081868</v>
      </c>
      <c r="Y594" s="52">
        <v>66.87652674531351</v>
      </c>
      <c r="Z594" s="44">
        <f t="shared" si="115"/>
        <v>66.87652674531351</v>
      </c>
      <c r="AA594" s="87">
        <v>71.13402061855678</v>
      </c>
      <c r="AB594" s="93">
        <f t="shared" si="116"/>
        <v>71.13402061855678</v>
      </c>
      <c r="AC594" s="90">
        <v>63.1578947368421</v>
      </c>
      <c r="AD594" s="82">
        <v>100</v>
      </c>
      <c r="AE594" s="94">
        <f t="shared" si="117"/>
        <v>74.49392712550608</v>
      </c>
      <c r="AF594" s="37">
        <f t="shared" si="118"/>
        <v>70.31011799035583</v>
      </c>
      <c r="AG594" s="38">
        <f t="shared" si="119"/>
        <v>70.14103161709716</v>
      </c>
    </row>
    <row r="595" spans="1:33" ht="15">
      <c r="A595" s="17">
        <v>594</v>
      </c>
      <c r="B595" s="18">
        <v>25183</v>
      </c>
      <c r="C595" s="19" t="s">
        <v>21</v>
      </c>
      <c r="D595" s="19" t="s">
        <v>787</v>
      </c>
      <c r="E595" s="20">
        <v>6</v>
      </c>
      <c r="F595" s="50">
        <v>41.85</v>
      </c>
      <c r="G595" s="51">
        <v>91.92307692307692</v>
      </c>
      <c r="H595" s="44">
        <f t="shared" si="108"/>
        <v>58.54102564102564</v>
      </c>
      <c r="I595" s="53">
        <v>26</v>
      </c>
      <c r="J595" s="45">
        <f t="shared" si="109"/>
        <v>26</v>
      </c>
      <c r="K595" s="36">
        <f t="shared" si="110"/>
        <v>45.52461538461538</v>
      </c>
      <c r="L595" s="66">
        <v>57.49235474006116</v>
      </c>
      <c r="M595" s="67">
        <v>99.70930232558139</v>
      </c>
      <c r="N595" s="92">
        <f t="shared" si="111"/>
        <v>70.68515086053623</v>
      </c>
      <c r="O595" s="68">
        <v>94.92962097265156</v>
      </c>
      <c r="P595" s="59">
        <v>99.81915695</v>
      </c>
      <c r="Q595" s="69">
        <v>98.49280657684403</v>
      </c>
      <c r="R595" s="70" t="s">
        <v>1</v>
      </c>
      <c r="S595" s="44">
        <f t="shared" si="112"/>
        <v>97.68610283639448</v>
      </c>
      <c r="T595" s="66">
        <v>96.52777777777779</v>
      </c>
      <c r="U595" s="59">
        <v>65</v>
      </c>
      <c r="V595" s="59">
        <v>100</v>
      </c>
      <c r="W595" s="92">
        <f t="shared" si="113"/>
        <v>89.94791666666667</v>
      </c>
      <c r="X595" s="103">
        <f t="shared" si="114"/>
        <v>85.33808481210562</v>
      </c>
      <c r="Y595" s="52">
        <v>66.82048611111111</v>
      </c>
      <c r="Z595" s="44">
        <f t="shared" si="115"/>
        <v>66.82048611111111</v>
      </c>
      <c r="AA595" s="87">
        <v>65.51077788191199</v>
      </c>
      <c r="AB595" s="93">
        <f t="shared" si="116"/>
        <v>65.51077788191199</v>
      </c>
      <c r="AC595" s="90">
        <v>55.26315789473685</v>
      </c>
      <c r="AD595" s="82">
        <v>100</v>
      </c>
      <c r="AE595" s="94">
        <f t="shared" si="117"/>
        <v>69.02834008097166</v>
      </c>
      <c r="AF595" s="37">
        <f t="shared" si="118"/>
        <v>67.24335429974599</v>
      </c>
      <c r="AG595" s="38">
        <f t="shared" si="119"/>
        <v>70.13749872166372</v>
      </c>
    </row>
    <row r="596" spans="1:33" ht="15">
      <c r="A596" s="17">
        <v>595</v>
      </c>
      <c r="B596" s="18">
        <v>5667</v>
      </c>
      <c r="C596" s="19" t="s">
        <v>6</v>
      </c>
      <c r="D596" s="19" t="s">
        <v>625</v>
      </c>
      <c r="E596" s="20">
        <v>6</v>
      </c>
      <c r="F596" s="50">
        <v>100</v>
      </c>
      <c r="G596" s="51">
        <v>95.6445868945869</v>
      </c>
      <c r="H596" s="44">
        <f t="shared" si="108"/>
        <v>98.54819563152896</v>
      </c>
      <c r="I596" s="53">
        <v>5</v>
      </c>
      <c r="J596" s="45">
        <f t="shared" si="109"/>
        <v>5</v>
      </c>
      <c r="K596" s="36">
        <f t="shared" si="110"/>
        <v>61.12891737891737</v>
      </c>
      <c r="L596" s="66">
        <v>66.27906976744187</v>
      </c>
      <c r="M596" s="67">
        <v>60</v>
      </c>
      <c r="N596" s="92">
        <f t="shared" si="111"/>
        <v>64.31686046511629</v>
      </c>
      <c r="O596" s="68">
        <v>56.93771320208101</v>
      </c>
      <c r="P596" s="59">
        <v>98.18287045</v>
      </c>
      <c r="Q596" s="69">
        <v>98.46987567739879</v>
      </c>
      <c r="R596" s="70">
        <v>100</v>
      </c>
      <c r="S596" s="44">
        <f t="shared" si="112"/>
        <v>88.39761483236995</v>
      </c>
      <c r="T596" s="66">
        <v>73.05555555555556</v>
      </c>
      <c r="U596" s="59">
        <v>65</v>
      </c>
      <c r="V596" s="59">
        <v>100</v>
      </c>
      <c r="W596" s="92">
        <f t="shared" si="113"/>
        <v>81.14583333333334</v>
      </c>
      <c r="X596" s="103">
        <f t="shared" si="114"/>
        <v>77.31495678566117</v>
      </c>
      <c r="Y596" s="52">
        <v>66.97343915343914</v>
      </c>
      <c r="Z596" s="44">
        <f t="shared" si="115"/>
        <v>66.97343915343914</v>
      </c>
      <c r="AA596" s="87">
        <v>71.32146204311164</v>
      </c>
      <c r="AB596" s="93">
        <f t="shared" si="116"/>
        <v>71.32146204311164</v>
      </c>
      <c r="AC596" s="90">
        <v>50</v>
      </c>
      <c r="AD596" s="82">
        <v>100</v>
      </c>
      <c r="AE596" s="94">
        <f t="shared" si="117"/>
        <v>65.38461538461539</v>
      </c>
      <c r="AF596" s="37">
        <f t="shared" si="118"/>
        <v>67.43537657874774</v>
      </c>
      <c r="AG596" s="38">
        <f t="shared" si="119"/>
        <v>70.12591682154704</v>
      </c>
    </row>
    <row r="597" spans="1:33" ht="15">
      <c r="A597" s="17">
        <v>596</v>
      </c>
      <c r="B597" s="18">
        <v>11001</v>
      </c>
      <c r="C597" s="19" t="s">
        <v>605</v>
      </c>
      <c r="D597" s="19" t="s">
        <v>606</v>
      </c>
      <c r="E597" s="20" t="s">
        <v>46</v>
      </c>
      <c r="F597" s="50">
        <v>96.7</v>
      </c>
      <c r="G597" s="51">
        <v>92.23748473748475</v>
      </c>
      <c r="H597" s="44">
        <f t="shared" si="108"/>
        <v>95.21249491249492</v>
      </c>
      <c r="I597" s="53">
        <v>24</v>
      </c>
      <c r="J597" s="45">
        <f t="shared" si="109"/>
        <v>24</v>
      </c>
      <c r="K597" s="36">
        <f t="shared" si="110"/>
        <v>66.72749694749695</v>
      </c>
      <c r="L597" s="66">
        <v>0</v>
      </c>
      <c r="M597" s="67">
        <v>97.90007241129615</v>
      </c>
      <c r="N597" s="92">
        <f t="shared" si="111"/>
        <v>30.593772628530047</v>
      </c>
      <c r="O597" s="68">
        <v>100</v>
      </c>
      <c r="P597" s="59">
        <v>52.03101344999999</v>
      </c>
      <c r="Q597" s="69">
        <v>93.34210051022713</v>
      </c>
      <c r="R597" s="70">
        <v>91.66666666666667</v>
      </c>
      <c r="S597" s="44">
        <f t="shared" si="112"/>
        <v>84.25994515672345</v>
      </c>
      <c r="T597" s="66">
        <v>97.5</v>
      </c>
      <c r="U597" s="59">
        <v>50</v>
      </c>
      <c r="V597" s="59">
        <v>80</v>
      </c>
      <c r="W597" s="92">
        <f t="shared" si="113"/>
        <v>79.0625</v>
      </c>
      <c r="X597" s="103">
        <f t="shared" si="114"/>
        <v>61.7539871141014</v>
      </c>
      <c r="Y597" s="52">
        <v>83.49619047619048</v>
      </c>
      <c r="Z597" s="44">
        <f t="shared" si="115"/>
        <v>83.49619047619048</v>
      </c>
      <c r="AA597" s="87">
        <v>89.12839737582014</v>
      </c>
      <c r="AB597" s="93">
        <f t="shared" si="116"/>
        <v>89.12839737582014</v>
      </c>
      <c r="AC597" s="90">
        <v>100</v>
      </c>
      <c r="AD597" s="82">
        <v>0</v>
      </c>
      <c r="AE597" s="94">
        <f t="shared" si="117"/>
        <v>69.23076923076923</v>
      </c>
      <c r="AF597" s="37">
        <f t="shared" si="118"/>
        <v>80.12717512384525</v>
      </c>
      <c r="AG597" s="38">
        <f t="shared" si="119"/>
        <v>70.09796428467806</v>
      </c>
    </row>
    <row r="598" spans="1:33" ht="15">
      <c r="A598" s="17">
        <v>597</v>
      </c>
      <c r="B598" s="18">
        <v>15244</v>
      </c>
      <c r="C598" s="19" t="s">
        <v>19</v>
      </c>
      <c r="D598" s="19" t="s">
        <v>594</v>
      </c>
      <c r="E598" s="20">
        <v>6</v>
      </c>
      <c r="F598" s="50">
        <v>83.75</v>
      </c>
      <c r="G598" s="51">
        <v>93.17663817663816</v>
      </c>
      <c r="H598" s="44">
        <f t="shared" si="108"/>
        <v>86.89221272554605</v>
      </c>
      <c r="I598" s="53">
        <v>0</v>
      </c>
      <c r="J598" s="45">
        <f t="shared" si="109"/>
        <v>0</v>
      </c>
      <c r="K598" s="36">
        <f t="shared" si="110"/>
        <v>52.13532763532763</v>
      </c>
      <c r="L598" s="66">
        <v>95.13888888888889</v>
      </c>
      <c r="M598" s="67">
        <v>99.35483870967742</v>
      </c>
      <c r="N598" s="92">
        <f t="shared" si="111"/>
        <v>96.4563732078853</v>
      </c>
      <c r="O598" s="68">
        <v>87.15450906384399</v>
      </c>
      <c r="P598" s="59">
        <v>99.6299531</v>
      </c>
      <c r="Q598" s="69">
        <v>97.6808905380334</v>
      </c>
      <c r="R598" s="70" t="s">
        <v>1</v>
      </c>
      <c r="S598" s="44">
        <f t="shared" si="112"/>
        <v>94.76252061881291</v>
      </c>
      <c r="T598" s="66">
        <v>97.91666666666666</v>
      </c>
      <c r="U598" s="59">
        <v>65</v>
      </c>
      <c r="V598" s="59">
        <v>100</v>
      </c>
      <c r="W598" s="92">
        <f t="shared" si="113"/>
        <v>90.46875</v>
      </c>
      <c r="X598" s="103">
        <f t="shared" si="114"/>
        <v>94.58130753067928</v>
      </c>
      <c r="Y598" s="52">
        <v>33.84783667313079</v>
      </c>
      <c r="Z598" s="44">
        <f t="shared" si="115"/>
        <v>33.84783667313079</v>
      </c>
      <c r="AA598" s="87">
        <v>48.73477038425496</v>
      </c>
      <c r="AB598" s="93">
        <f t="shared" si="116"/>
        <v>48.73477038425496</v>
      </c>
      <c r="AC598" s="90">
        <v>81.57894736842105</v>
      </c>
      <c r="AD598" s="82">
        <v>100</v>
      </c>
      <c r="AE598" s="94">
        <f t="shared" si="117"/>
        <v>87.24696356275304</v>
      </c>
      <c r="AF598" s="37">
        <f t="shared" si="118"/>
        <v>54.55211299726096</v>
      </c>
      <c r="AG598" s="38">
        <f t="shared" si="119"/>
        <v>70.08043373824162</v>
      </c>
    </row>
    <row r="599" spans="1:33" ht="15">
      <c r="A599" s="17">
        <v>598</v>
      </c>
      <c r="B599" s="18">
        <v>68444</v>
      </c>
      <c r="C599" s="19" t="s">
        <v>43</v>
      </c>
      <c r="D599" s="19" t="s">
        <v>615</v>
      </c>
      <c r="E599" s="20">
        <v>6</v>
      </c>
      <c r="F599" s="50">
        <v>68.45</v>
      </c>
      <c r="G599" s="51">
        <v>74.3945868945869</v>
      </c>
      <c r="H599" s="44">
        <f t="shared" si="108"/>
        <v>70.4315289648623</v>
      </c>
      <c r="I599" s="53">
        <v>16</v>
      </c>
      <c r="J599" s="45">
        <f t="shared" si="109"/>
        <v>16</v>
      </c>
      <c r="K599" s="36">
        <f t="shared" si="110"/>
        <v>48.65891737891737</v>
      </c>
      <c r="L599" s="66">
        <v>48.85496183206107</v>
      </c>
      <c r="M599" s="67">
        <v>95.29411764705881</v>
      </c>
      <c r="N599" s="92">
        <f t="shared" si="111"/>
        <v>63.36719802424786</v>
      </c>
      <c r="O599" s="68">
        <v>80.50760382975149</v>
      </c>
      <c r="P599" s="59">
        <v>94.5437715</v>
      </c>
      <c r="Q599" s="69">
        <v>96.51898734177216</v>
      </c>
      <c r="R599" s="70" t="s">
        <v>1</v>
      </c>
      <c r="S599" s="44">
        <f t="shared" si="112"/>
        <v>90.46687706495132</v>
      </c>
      <c r="T599" s="66">
        <v>58.333333333333336</v>
      </c>
      <c r="U599" s="59">
        <v>21.428571428571427</v>
      </c>
      <c r="V599" s="59">
        <v>100</v>
      </c>
      <c r="W599" s="92">
        <f t="shared" si="113"/>
        <v>64.73214285714286</v>
      </c>
      <c r="X599" s="103">
        <f t="shared" si="114"/>
        <v>74.48005860710825</v>
      </c>
      <c r="Y599" s="52">
        <v>83.39791666666666</v>
      </c>
      <c r="Z599" s="44">
        <f t="shared" si="115"/>
        <v>83.39791666666666</v>
      </c>
      <c r="AA599" s="87">
        <v>61.66822867853805</v>
      </c>
      <c r="AB599" s="93">
        <f t="shared" si="116"/>
        <v>61.66822867853805</v>
      </c>
      <c r="AC599" s="90">
        <v>65.78947368421053</v>
      </c>
      <c r="AD599" s="82">
        <v>100</v>
      </c>
      <c r="AE599" s="94">
        <f t="shared" si="117"/>
        <v>76.31578947368422</v>
      </c>
      <c r="AF599" s="37">
        <f t="shared" si="118"/>
        <v>76.20704553161843</v>
      </c>
      <c r="AG599" s="38">
        <f t="shared" si="119"/>
        <v>70.00662513127415</v>
      </c>
    </row>
    <row r="600" spans="1:33" ht="15">
      <c r="A600" s="17">
        <v>599</v>
      </c>
      <c r="B600" s="18">
        <v>25324</v>
      </c>
      <c r="C600" s="19" t="s">
        <v>21</v>
      </c>
      <c r="D600" s="19" t="s">
        <v>871</v>
      </c>
      <c r="E600" s="20">
        <v>6</v>
      </c>
      <c r="F600" s="50">
        <v>92.55</v>
      </c>
      <c r="G600" s="51">
        <v>82.26190476190476</v>
      </c>
      <c r="H600" s="44">
        <f t="shared" si="108"/>
        <v>89.12063492063491</v>
      </c>
      <c r="I600" s="53">
        <v>16</v>
      </c>
      <c r="J600" s="45">
        <f t="shared" si="109"/>
        <v>16</v>
      </c>
      <c r="K600" s="36">
        <f t="shared" si="110"/>
        <v>59.872380952380944</v>
      </c>
      <c r="L600" s="66">
        <v>85.85365853658537</v>
      </c>
      <c r="M600" s="67">
        <v>100</v>
      </c>
      <c r="N600" s="92">
        <f t="shared" si="111"/>
        <v>90.27439024390245</v>
      </c>
      <c r="O600" s="68">
        <v>93.64608355753091</v>
      </c>
      <c r="P600" s="59">
        <v>99.12850575</v>
      </c>
      <c r="Q600" s="69">
        <v>97.86535303776684</v>
      </c>
      <c r="R600" s="70" t="s">
        <v>1</v>
      </c>
      <c r="S600" s="44">
        <f t="shared" si="112"/>
        <v>96.81943079377731</v>
      </c>
      <c r="T600" s="66">
        <v>97.5</v>
      </c>
      <c r="U600" s="59">
        <v>65</v>
      </c>
      <c r="V600" s="59">
        <v>100</v>
      </c>
      <c r="W600" s="92">
        <f t="shared" si="113"/>
        <v>90.3125</v>
      </c>
      <c r="X600" s="103">
        <f t="shared" si="114"/>
        <v>92.90002841507192</v>
      </c>
      <c r="Y600" s="52">
        <v>33.64206349206349</v>
      </c>
      <c r="Z600" s="44">
        <f t="shared" si="115"/>
        <v>33.64206349206349</v>
      </c>
      <c r="AA600" s="87">
        <v>72.72727272727279</v>
      </c>
      <c r="AB600" s="93">
        <f t="shared" si="116"/>
        <v>72.72727272727279</v>
      </c>
      <c r="AC600" s="90">
        <v>47.368421052631575</v>
      </c>
      <c r="AD600" s="82">
        <v>100</v>
      </c>
      <c r="AE600" s="94">
        <f t="shared" si="117"/>
        <v>63.56275303643724</v>
      </c>
      <c r="AF600" s="37">
        <f t="shared" si="118"/>
        <v>52.160459671907056</v>
      </c>
      <c r="AG600" s="38">
        <f t="shared" si="119"/>
        <v>69.99867142526779</v>
      </c>
    </row>
    <row r="601" spans="1:33" ht="15">
      <c r="A601" s="17">
        <v>600</v>
      </c>
      <c r="B601" s="18">
        <v>68377</v>
      </c>
      <c r="C601" s="19" t="s">
        <v>43</v>
      </c>
      <c r="D601" s="19" t="s">
        <v>600</v>
      </c>
      <c r="E601" s="20">
        <v>6</v>
      </c>
      <c r="F601" s="50">
        <v>68.25</v>
      </c>
      <c r="G601" s="51">
        <v>88.67877492877491</v>
      </c>
      <c r="H601" s="44">
        <f t="shared" si="108"/>
        <v>75.05959164292497</v>
      </c>
      <c r="I601" s="53">
        <v>10</v>
      </c>
      <c r="J601" s="45">
        <f t="shared" si="109"/>
        <v>10</v>
      </c>
      <c r="K601" s="36">
        <f t="shared" si="110"/>
        <v>49.035754985754984</v>
      </c>
      <c r="L601" s="66">
        <v>73.6842105263158</v>
      </c>
      <c r="M601" s="67">
        <v>95.23809523809523</v>
      </c>
      <c r="N601" s="92">
        <f t="shared" si="111"/>
        <v>80.41979949874687</v>
      </c>
      <c r="O601" s="68">
        <v>64.40699857498484</v>
      </c>
      <c r="P601" s="59">
        <v>92.35361835</v>
      </c>
      <c r="Q601" s="69">
        <v>79.24944812362031</v>
      </c>
      <c r="R601" s="70">
        <v>100</v>
      </c>
      <c r="S601" s="44">
        <f t="shared" si="112"/>
        <v>84.00251626215129</v>
      </c>
      <c r="T601" s="66">
        <v>98.61111111111111</v>
      </c>
      <c r="U601" s="59">
        <v>65</v>
      </c>
      <c r="V601" s="59">
        <v>100</v>
      </c>
      <c r="W601" s="92">
        <f t="shared" si="113"/>
        <v>90.72916666666667</v>
      </c>
      <c r="X601" s="103">
        <f t="shared" si="114"/>
        <v>83.91475963769261</v>
      </c>
      <c r="Y601" s="52">
        <v>33.60777777777778</v>
      </c>
      <c r="Z601" s="44">
        <f t="shared" si="115"/>
        <v>33.60777777777778</v>
      </c>
      <c r="AA601" s="87">
        <v>89.22211808809757</v>
      </c>
      <c r="AB601" s="93">
        <f t="shared" si="116"/>
        <v>89.22211808809757</v>
      </c>
      <c r="AC601" s="90">
        <v>94.73684210526315</v>
      </c>
      <c r="AD601" s="82">
        <v>100</v>
      </c>
      <c r="AE601" s="94">
        <f t="shared" si="117"/>
        <v>96.35627530364373</v>
      </c>
      <c r="AF601" s="37">
        <f t="shared" si="118"/>
        <v>66.51426604350617</v>
      </c>
      <c r="AG601" s="38">
        <f t="shared" si="119"/>
        <v>69.97876126963051</v>
      </c>
    </row>
    <row r="602" spans="1:33" ht="15">
      <c r="A602" s="17">
        <v>601</v>
      </c>
      <c r="B602" s="18">
        <v>25035</v>
      </c>
      <c r="C602" s="19" t="s">
        <v>21</v>
      </c>
      <c r="D602" s="19" t="s">
        <v>801</v>
      </c>
      <c r="E602" s="20">
        <v>6</v>
      </c>
      <c r="F602" s="50">
        <v>86.25</v>
      </c>
      <c r="G602" s="51">
        <v>96.8945868945869</v>
      </c>
      <c r="H602" s="44">
        <f t="shared" si="108"/>
        <v>89.79819563152896</v>
      </c>
      <c r="I602" s="53">
        <v>21.000000000000004</v>
      </c>
      <c r="J602" s="45">
        <f t="shared" si="109"/>
        <v>21.000000000000004</v>
      </c>
      <c r="K602" s="36">
        <f t="shared" si="110"/>
        <v>62.27891737891737</v>
      </c>
      <c r="L602" s="66">
        <v>87.34939759036145</v>
      </c>
      <c r="M602" s="67">
        <v>99.09638554216868</v>
      </c>
      <c r="N602" s="92">
        <f t="shared" si="111"/>
        <v>91.02033132530121</v>
      </c>
      <c r="O602" s="68">
        <v>73.44567166997074</v>
      </c>
      <c r="P602" s="59">
        <v>95.8721075</v>
      </c>
      <c r="Q602" s="69">
        <v>96.92919075144508</v>
      </c>
      <c r="R602" s="70" t="s">
        <v>1</v>
      </c>
      <c r="S602" s="44">
        <f t="shared" si="112"/>
        <v>88.69352185507165</v>
      </c>
      <c r="T602" s="66">
        <v>96.38888888888889</v>
      </c>
      <c r="U602" s="59">
        <v>50</v>
      </c>
      <c r="V602" s="59">
        <v>100</v>
      </c>
      <c r="W602" s="92">
        <f t="shared" si="113"/>
        <v>86.14583333333333</v>
      </c>
      <c r="X602" s="103">
        <f t="shared" si="114"/>
        <v>89.11470793881583</v>
      </c>
      <c r="Y602" s="52">
        <v>33.739176587301586</v>
      </c>
      <c r="Z602" s="44">
        <f t="shared" si="115"/>
        <v>33.739176587301586</v>
      </c>
      <c r="AA602" s="87">
        <v>52.20243673851927</v>
      </c>
      <c r="AB602" s="93">
        <f t="shared" si="116"/>
        <v>52.20243673851927</v>
      </c>
      <c r="AC602" s="90">
        <v>78.94736842105263</v>
      </c>
      <c r="AD602" s="82">
        <v>100</v>
      </c>
      <c r="AE602" s="94">
        <f t="shared" si="117"/>
        <v>85.4251012145749</v>
      </c>
      <c r="AF602" s="37">
        <f t="shared" si="118"/>
        <v>54.691335625189396</v>
      </c>
      <c r="AG602" s="38">
        <f t="shared" si="119"/>
        <v>69.97820090138556</v>
      </c>
    </row>
    <row r="603" spans="1:33" ht="15">
      <c r="A603" s="17">
        <v>602</v>
      </c>
      <c r="B603" s="18">
        <v>54313</v>
      </c>
      <c r="C603" s="19" t="s">
        <v>100</v>
      </c>
      <c r="D603" s="19" t="s">
        <v>604</v>
      </c>
      <c r="E603" s="20">
        <v>6</v>
      </c>
      <c r="F603" s="50">
        <v>29.75</v>
      </c>
      <c r="G603" s="51">
        <v>81.77706552706553</v>
      </c>
      <c r="H603" s="44">
        <f t="shared" si="108"/>
        <v>47.09235517568851</v>
      </c>
      <c r="I603" s="53">
        <v>10</v>
      </c>
      <c r="J603" s="45">
        <f t="shared" si="109"/>
        <v>10</v>
      </c>
      <c r="K603" s="36">
        <f t="shared" si="110"/>
        <v>32.255413105413105</v>
      </c>
      <c r="L603" s="66">
        <v>97.35099337748345</v>
      </c>
      <c r="M603" s="67">
        <v>99.43502824858757</v>
      </c>
      <c r="N603" s="92">
        <f t="shared" si="111"/>
        <v>98.00225427470349</v>
      </c>
      <c r="O603" s="68">
        <v>59.674658983323006</v>
      </c>
      <c r="P603" s="59">
        <v>94.1997478</v>
      </c>
      <c r="Q603" s="69">
        <v>93.42359767891682</v>
      </c>
      <c r="R603" s="70" t="s">
        <v>1</v>
      </c>
      <c r="S603" s="44">
        <f t="shared" si="112"/>
        <v>82.38114773648364</v>
      </c>
      <c r="T603" s="66">
        <v>69.44444444444446</v>
      </c>
      <c r="U603" s="59">
        <v>20</v>
      </c>
      <c r="V603" s="59">
        <v>90</v>
      </c>
      <c r="W603" s="92">
        <f t="shared" si="113"/>
        <v>64.79166666666667</v>
      </c>
      <c r="X603" s="103">
        <f t="shared" si="114"/>
        <v>85.1116941378082</v>
      </c>
      <c r="Y603" s="52">
        <v>50.2180016173136</v>
      </c>
      <c r="Z603" s="44">
        <f t="shared" si="115"/>
        <v>50.2180016173136</v>
      </c>
      <c r="AA603" s="87">
        <v>92.50234301780704</v>
      </c>
      <c r="AB603" s="93">
        <f t="shared" si="116"/>
        <v>92.50234301780704</v>
      </c>
      <c r="AC603" s="90">
        <v>89.47368421052632</v>
      </c>
      <c r="AD603" s="82">
        <v>100</v>
      </c>
      <c r="AE603" s="94">
        <f t="shared" si="117"/>
        <v>92.71255060728745</v>
      </c>
      <c r="AF603" s="37">
        <f t="shared" si="118"/>
        <v>73.54270685416613</v>
      </c>
      <c r="AG603" s="38">
        <f t="shared" si="119"/>
        <v>69.91284301787235</v>
      </c>
    </row>
    <row r="604" spans="1:33" ht="15">
      <c r="A604" s="17">
        <v>603</v>
      </c>
      <c r="B604" s="18">
        <v>15542</v>
      </c>
      <c r="C604" s="19" t="s">
        <v>19</v>
      </c>
      <c r="D604" s="19" t="s">
        <v>599</v>
      </c>
      <c r="E604" s="20">
        <v>6</v>
      </c>
      <c r="F604" s="50">
        <v>91.85</v>
      </c>
      <c r="G604" s="51">
        <v>82.22781847781849</v>
      </c>
      <c r="H604" s="44">
        <f t="shared" si="108"/>
        <v>88.64260615927282</v>
      </c>
      <c r="I604" s="53">
        <v>5</v>
      </c>
      <c r="J604" s="45">
        <f t="shared" si="109"/>
        <v>5</v>
      </c>
      <c r="K604" s="36">
        <f t="shared" si="110"/>
        <v>55.18556369556369</v>
      </c>
      <c r="L604" s="66">
        <v>61.29032258064516</v>
      </c>
      <c r="M604" s="67">
        <v>45.945945945945944</v>
      </c>
      <c r="N604" s="92">
        <f t="shared" si="111"/>
        <v>56.49520488230165</v>
      </c>
      <c r="O604" s="68">
        <v>72.56868198897185</v>
      </c>
      <c r="P604" s="59">
        <v>95.2181641</v>
      </c>
      <c r="Q604" s="69">
        <v>99.63614311704063</v>
      </c>
      <c r="R604" s="70" t="s">
        <v>1</v>
      </c>
      <c r="S604" s="44">
        <f t="shared" si="112"/>
        <v>89.0852832792529</v>
      </c>
      <c r="T604" s="66">
        <v>97.22222222222221</v>
      </c>
      <c r="U604" s="59">
        <v>65</v>
      </c>
      <c r="V604" s="59">
        <v>100</v>
      </c>
      <c r="W604" s="92">
        <f t="shared" si="113"/>
        <v>90.20833333333333</v>
      </c>
      <c r="X604" s="103">
        <f t="shared" si="114"/>
        <v>76.2738619312885</v>
      </c>
      <c r="Y604" s="52">
        <v>83.47708333333334</v>
      </c>
      <c r="Z604" s="44">
        <f t="shared" si="115"/>
        <v>83.47708333333334</v>
      </c>
      <c r="AA604" s="87">
        <v>66.91658856607317</v>
      </c>
      <c r="AB604" s="93">
        <f t="shared" si="116"/>
        <v>66.91658856607317</v>
      </c>
      <c r="AC604" s="90">
        <v>36.84210526315789</v>
      </c>
      <c r="AD604" s="82">
        <v>100</v>
      </c>
      <c r="AE604" s="94">
        <f t="shared" si="117"/>
        <v>56.2753036437247</v>
      </c>
      <c r="AF604" s="37">
        <f t="shared" si="118"/>
        <v>70.910393611577</v>
      </c>
      <c r="AG604" s="38">
        <f t="shared" si="119"/>
        <v>69.91081495625895</v>
      </c>
    </row>
    <row r="605" spans="1:33" ht="15">
      <c r="A605" s="17">
        <v>604</v>
      </c>
      <c r="B605" s="18">
        <v>68464</v>
      </c>
      <c r="C605" s="19" t="s">
        <v>43</v>
      </c>
      <c r="D605" s="19" t="s">
        <v>607</v>
      </c>
      <c r="E605" s="20">
        <v>6</v>
      </c>
      <c r="F605" s="50">
        <v>80.75</v>
      </c>
      <c r="G605" s="51">
        <v>83.44017094017096</v>
      </c>
      <c r="H605" s="44">
        <f t="shared" si="108"/>
        <v>81.64672364672364</v>
      </c>
      <c r="I605" s="53">
        <v>21.000000000000004</v>
      </c>
      <c r="J605" s="45">
        <f t="shared" si="109"/>
        <v>21.000000000000004</v>
      </c>
      <c r="K605" s="36">
        <f t="shared" si="110"/>
        <v>57.38803418803418</v>
      </c>
      <c r="L605" s="66">
        <v>72.54901960784314</v>
      </c>
      <c r="M605" s="67">
        <v>94.89795918367348</v>
      </c>
      <c r="N605" s="92">
        <f t="shared" si="111"/>
        <v>79.53306322529012</v>
      </c>
      <c r="O605" s="68">
        <v>86.41428016428017</v>
      </c>
      <c r="P605" s="59">
        <v>97.26203600000001</v>
      </c>
      <c r="Q605" s="69">
        <v>93.97356143079317</v>
      </c>
      <c r="R605" s="70" t="s">
        <v>1</v>
      </c>
      <c r="S605" s="44">
        <f t="shared" si="112"/>
        <v>92.4921154738588</v>
      </c>
      <c r="T605" s="66">
        <v>100</v>
      </c>
      <c r="U605" s="59">
        <v>65</v>
      </c>
      <c r="V605" s="59">
        <v>100</v>
      </c>
      <c r="W605" s="92">
        <f t="shared" si="113"/>
        <v>91.25</v>
      </c>
      <c r="X605" s="103">
        <f t="shared" si="114"/>
        <v>87.06007147965957</v>
      </c>
      <c r="Y605" s="52">
        <v>50.34732142857143</v>
      </c>
      <c r="Z605" s="44">
        <f t="shared" si="115"/>
        <v>50.34732142857143</v>
      </c>
      <c r="AA605" s="87">
        <v>69.72820993439557</v>
      </c>
      <c r="AB605" s="93">
        <f t="shared" si="116"/>
        <v>69.72820993439557</v>
      </c>
      <c r="AC605" s="90">
        <v>47.368421052631575</v>
      </c>
      <c r="AD605" s="82">
        <v>100</v>
      </c>
      <c r="AE605" s="94">
        <f t="shared" si="117"/>
        <v>63.56275303643724</v>
      </c>
      <c r="AF605" s="37">
        <f t="shared" si="118"/>
        <v>59.00303661493825</v>
      </c>
      <c r="AG605" s="38">
        <f t="shared" si="119"/>
        <v>69.90285007544597</v>
      </c>
    </row>
    <row r="606" spans="1:33" ht="15">
      <c r="A606" s="17">
        <v>605</v>
      </c>
      <c r="B606" s="18">
        <v>27372</v>
      </c>
      <c r="C606" s="19" t="s">
        <v>207</v>
      </c>
      <c r="D606" s="19" t="s">
        <v>603</v>
      </c>
      <c r="E606" s="20">
        <v>6</v>
      </c>
      <c r="F606" s="50">
        <v>62.75</v>
      </c>
      <c r="G606" s="51">
        <v>91.99175824175825</v>
      </c>
      <c r="H606" s="44">
        <f t="shared" si="108"/>
        <v>72.49725274725274</v>
      </c>
      <c r="I606" s="53">
        <v>5</v>
      </c>
      <c r="J606" s="45">
        <f t="shared" si="109"/>
        <v>5</v>
      </c>
      <c r="K606" s="36">
        <f t="shared" si="110"/>
        <v>45.498351648351644</v>
      </c>
      <c r="L606" s="66">
        <v>74.03846153846155</v>
      </c>
      <c r="M606" s="67">
        <v>66.66666666666667</v>
      </c>
      <c r="N606" s="92">
        <f t="shared" si="111"/>
        <v>71.73477564102565</v>
      </c>
      <c r="O606" s="68">
        <v>36.51605434192493</v>
      </c>
      <c r="P606" s="59">
        <v>90.3255994</v>
      </c>
      <c r="Q606" s="69">
        <v>93.27731092436974</v>
      </c>
      <c r="R606" s="70" t="s">
        <v>1</v>
      </c>
      <c r="S606" s="44">
        <f t="shared" si="112"/>
        <v>73.32713010445941</v>
      </c>
      <c r="T606" s="66">
        <v>26.666666666666668</v>
      </c>
      <c r="U606" s="59">
        <v>35</v>
      </c>
      <c r="V606" s="59">
        <v>100</v>
      </c>
      <c r="W606" s="92">
        <f t="shared" si="113"/>
        <v>56.25</v>
      </c>
      <c r="X606" s="103">
        <f t="shared" si="114"/>
        <v>69.27476229819403</v>
      </c>
      <c r="Y606" s="52">
        <v>83.47166666666668</v>
      </c>
      <c r="Z606" s="44">
        <f t="shared" si="115"/>
        <v>83.47166666666668</v>
      </c>
      <c r="AA606" s="87">
        <v>69.44704779756333</v>
      </c>
      <c r="AB606" s="93">
        <f t="shared" si="116"/>
        <v>69.44704779756333</v>
      </c>
      <c r="AC606" s="90">
        <v>86.8421052631579</v>
      </c>
      <c r="AD606" s="82">
        <v>100</v>
      </c>
      <c r="AE606" s="94">
        <f t="shared" si="117"/>
        <v>90.89068825910931</v>
      </c>
      <c r="AF606" s="37">
        <f t="shared" si="118"/>
        <v>82.72730943866227</v>
      </c>
      <c r="AG606" s="38">
        <f t="shared" si="119"/>
        <v>69.90049902441285</v>
      </c>
    </row>
    <row r="607" spans="1:33" ht="15">
      <c r="A607" s="17">
        <v>606</v>
      </c>
      <c r="B607" s="18">
        <v>17174</v>
      </c>
      <c r="C607" s="19" t="s">
        <v>47</v>
      </c>
      <c r="D607" s="19" t="s">
        <v>621</v>
      </c>
      <c r="E607" s="20">
        <v>5</v>
      </c>
      <c r="F607" s="50">
        <v>53.05</v>
      </c>
      <c r="G607" s="51">
        <v>98.06980056980056</v>
      </c>
      <c r="H607" s="44">
        <f t="shared" si="108"/>
        <v>68.0566001899335</v>
      </c>
      <c r="I607" s="53">
        <v>15.000000000000002</v>
      </c>
      <c r="J607" s="45">
        <f t="shared" si="109"/>
        <v>15.000000000000002</v>
      </c>
      <c r="K607" s="36">
        <f t="shared" si="110"/>
        <v>46.8339601139601</v>
      </c>
      <c r="L607" s="66">
        <v>42.79835390946503</v>
      </c>
      <c r="M607" s="67">
        <v>85.48387096774194</v>
      </c>
      <c r="N607" s="92">
        <f t="shared" si="111"/>
        <v>56.13757799017657</v>
      </c>
      <c r="O607" s="68">
        <v>96.80009247891836</v>
      </c>
      <c r="P607" s="59">
        <v>94.1552121</v>
      </c>
      <c r="Q607" s="69">
        <v>98.50122349102773</v>
      </c>
      <c r="R607" s="70">
        <v>100</v>
      </c>
      <c r="S607" s="44">
        <f t="shared" si="112"/>
        <v>97.36413201748653</v>
      </c>
      <c r="T607" s="66">
        <v>94.72222222222223</v>
      </c>
      <c r="U607" s="59">
        <v>63.94736842105263</v>
      </c>
      <c r="V607" s="59">
        <v>90</v>
      </c>
      <c r="W607" s="92">
        <f t="shared" si="113"/>
        <v>85.2576754385965</v>
      </c>
      <c r="X607" s="103">
        <f t="shared" si="114"/>
        <v>78.45221909078454</v>
      </c>
      <c r="Y607" s="52">
        <v>50.36676310908979</v>
      </c>
      <c r="Z607" s="44">
        <f t="shared" si="115"/>
        <v>50.36676310908979</v>
      </c>
      <c r="AA607" s="87">
        <v>80.69353327085295</v>
      </c>
      <c r="AB607" s="93">
        <f t="shared" si="116"/>
        <v>80.69353327085295</v>
      </c>
      <c r="AC607" s="90">
        <v>97.36842105263158</v>
      </c>
      <c r="AD607" s="82">
        <v>100</v>
      </c>
      <c r="AE607" s="94">
        <f t="shared" si="117"/>
        <v>98.17813765182186</v>
      </c>
      <c r="AF607" s="37">
        <f t="shared" si="118"/>
        <v>72.72898312187442</v>
      </c>
      <c r="AG607" s="38">
        <f t="shared" si="119"/>
        <v>69.8392729078556</v>
      </c>
    </row>
    <row r="608" spans="1:33" ht="15">
      <c r="A608" s="17">
        <v>607</v>
      </c>
      <c r="B608" s="18">
        <v>41885</v>
      </c>
      <c r="C608" s="19" t="s">
        <v>15</v>
      </c>
      <c r="D608" s="19" t="s">
        <v>619</v>
      </c>
      <c r="E608" s="20">
        <v>6</v>
      </c>
      <c r="F608" s="50">
        <v>40.8</v>
      </c>
      <c r="G608" s="51">
        <v>77.71367521367523</v>
      </c>
      <c r="H608" s="44">
        <f t="shared" si="108"/>
        <v>53.104558404558404</v>
      </c>
      <c r="I608" s="53">
        <v>0</v>
      </c>
      <c r="J608" s="45">
        <f t="shared" si="109"/>
        <v>0</v>
      </c>
      <c r="K608" s="36">
        <f t="shared" si="110"/>
        <v>31.86273504273504</v>
      </c>
      <c r="L608" s="66">
        <v>93.0327868852459</v>
      </c>
      <c r="M608" s="67">
        <v>100</v>
      </c>
      <c r="N608" s="92">
        <f t="shared" si="111"/>
        <v>95.21004098360655</v>
      </c>
      <c r="O608" s="68">
        <v>98.21343417761102</v>
      </c>
      <c r="P608" s="59">
        <v>99.7778407</v>
      </c>
      <c r="Q608" s="69">
        <v>97.16144293317564</v>
      </c>
      <c r="R608" s="70">
        <v>100</v>
      </c>
      <c r="S608" s="44">
        <f t="shared" si="112"/>
        <v>98.78817945269667</v>
      </c>
      <c r="T608" s="66">
        <v>99.16666666666667</v>
      </c>
      <c r="U608" s="59">
        <v>87.5</v>
      </c>
      <c r="V608" s="59">
        <v>100</v>
      </c>
      <c r="W608" s="92">
        <f t="shared" si="113"/>
        <v>96.5625</v>
      </c>
      <c r="X608" s="103">
        <f t="shared" si="114"/>
        <v>96.91178817452129</v>
      </c>
      <c r="Y608" s="52">
        <v>33.70481891474539</v>
      </c>
      <c r="Z608" s="44">
        <f t="shared" si="115"/>
        <v>33.70481891474539</v>
      </c>
      <c r="AA608" s="87">
        <v>72.63355201499539</v>
      </c>
      <c r="AB608" s="93">
        <f t="shared" si="116"/>
        <v>72.63355201499539</v>
      </c>
      <c r="AC608" s="90">
        <v>89.47368421052632</v>
      </c>
      <c r="AD608" s="82">
        <v>100</v>
      </c>
      <c r="AE608" s="94">
        <f t="shared" si="117"/>
        <v>92.71255060728745</v>
      </c>
      <c r="AF608" s="37">
        <f t="shared" si="118"/>
        <v>61.64129666237781</v>
      </c>
      <c r="AG608" s="38">
        <f t="shared" si="119"/>
        <v>69.79378094330666</v>
      </c>
    </row>
    <row r="609" spans="1:33" ht="15">
      <c r="A609" s="17">
        <v>608</v>
      </c>
      <c r="B609" s="18">
        <v>73461</v>
      </c>
      <c r="C609" s="19" t="s">
        <v>32</v>
      </c>
      <c r="D609" s="19" t="s">
        <v>626</v>
      </c>
      <c r="E609" s="20">
        <v>6</v>
      </c>
      <c r="F609" s="50">
        <v>42.45</v>
      </c>
      <c r="G609" s="51">
        <v>75.77686202686202</v>
      </c>
      <c r="H609" s="44">
        <f t="shared" si="108"/>
        <v>53.558954008954004</v>
      </c>
      <c r="I609" s="53">
        <v>15.000000000000002</v>
      </c>
      <c r="J609" s="45">
        <f t="shared" si="109"/>
        <v>15.000000000000002</v>
      </c>
      <c r="K609" s="36">
        <f t="shared" si="110"/>
        <v>38.1353724053724</v>
      </c>
      <c r="L609" s="66">
        <v>68.90243902439023</v>
      </c>
      <c r="M609" s="67">
        <v>94.16058394160584</v>
      </c>
      <c r="N609" s="92">
        <f t="shared" si="111"/>
        <v>76.79560931102012</v>
      </c>
      <c r="O609" s="68">
        <v>75.01799709724239</v>
      </c>
      <c r="P609" s="59">
        <v>89.77741265</v>
      </c>
      <c r="Q609" s="69">
        <v>92.98418972332016</v>
      </c>
      <c r="R609" s="70">
        <v>100</v>
      </c>
      <c r="S609" s="44">
        <f t="shared" si="112"/>
        <v>89.44489986764063</v>
      </c>
      <c r="T609" s="66">
        <v>99.16666666666667</v>
      </c>
      <c r="U609" s="59">
        <v>45</v>
      </c>
      <c r="V609" s="59">
        <v>100</v>
      </c>
      <c r="W609" s="92">
        <f t="shared" si="113"/>
        <v>85.9375</v>
      </c>
      <c r="X609" s="103">
        <f t="shared" si="114"/>
        <v>83.6837036714643</v>
      </c>
      <c r="Y609" s="52">
        <v>66.92395833333333</v>
      </c>
      <c r="Z609" s="44">
        <f t="shared" si="115"/>
        <v>66.92395833333333</v>
      </c>
      <c r="AA609" s="87">
        <v>74.32052483598883</v>
      </c>
      <c r="AB609" s="93">
        <f t="shared" si="116"/>
        <v>74.32052483598883</v>
      </c>
      <c r="AC609" s="90">
        <v>65.78947368421053</v>
      </c>
      <c r="AD609" s="82">
        <v>100</v>
      </c>
      <c r="AE609" s="94">
        <f t="shared" si="117"/>
        <v>76.31578947368422</v>
      </c>
      <c r="AF609" s="37">
        <f t="shared" si="118"/>
        <v>71.64053091704486</v>
      </c>
      <c r="AG609" s="38">
        <f t="shared" si="119"/>
        <v>69.75676831647814</v>
      </c>
    </row>
    <row r="610" spans="1:33" ht="15">
      <c r="A610" s="17">
        <v>609</v>
      </c>
      <c r="B610" s="18">
        <v>15664</v>
      </c>
      <c r="C610" s="19" t="s">
        <v>19</v>
      </c>
      <c r="D610" s="19" t="s">
        <v>627</v>
      </c>
      <c r="E610" s="20">
        <v>6</v>
      </c>
      <c r="F610" s="50">
        <v>78.3</v>
      </c>
      <c r="G610" s="51">
        <v>90.83078958078957</v>
      </c>
      <c r="H610" s="44">
        <f t="shared" si="108"/>
        <v>82.47692986026318</v>
      </c>
      <c r="I610" s="53">
        <v>0</v>
      </c>
      <c r="J610" s="45">
        <f t="shared" si="109"/>
        <v>0</v>
      </c>
      <c r="K610" s="36">
        <f t="shared" si="110"/>
        <v>49.48615791615791</v>
      </c>
      <c r="L610" s="66">
        <v>88.98305084745762</v>
      </c>
      <c r="M610" s="67">
        <v>96.5986394557823</v>
      </c>
      <c r="N610" s="92">
        <f t="shared" si="111"/>
        <v>91.36292228755909</v>
      </c>
      <c r="O610" s="68">
        <v>96.2142394338118</v>
      </c>
      <c r="P610" s="59">
        <v>97.1686014</v>
      </c>
      <c r="Q610" s="69">
        <v>84.85436893203884</v>
      </c>
      <c r="R610" s="70" t="s">
        <v>1</v>
      </c>
      <c r="S610" s="44">
        <f t="shared" si="112"/>
        <v>92.687770503249</v>
      </c>
      <c r="T610" s="66">
        <v>98.47222222222221</v>
      </c>
      <c r="U610" s="59">
        <v>60.71428571428571</v>
      </c>
      <c r="V610" s="59">
        <v>100</v>
      </c>
      <c r="W610" s="92">
        <f t="shared" si="113"/>
        <v>89.60565476190476</v>
      </c>
      <c r="X610" s="103">
        <f t="shared" si="114"/>
        <v>91.54140806870419</v>
      </c>
      <c r="Y610" s="52">
        <v>17.36362103174603</v>
      </c>
      <c r="Z610" s="44">
        <f t="shared" si="115"/>
        <v>17.36362103174603</v>
      </c>
      <c r="AA610" s="87">
        <v>86.50421743205258</v>
      </c>
      <c r="AB610" s="93">
        <f t="shared" si="116"/>
        <v>86.50421743205258</v>
      </c>
      <c r="AC610" s="90">
        <v>92.10526315789474</v>
      </c>
      <c r="AD610" s="82">
        <v>100</v>
      </c>
      <c r="AE610" s="94">
        <f t="shared" si="117"/>
        <v>94.53441295546558</v>
      </c>
      <c r="AF610" s="37">
        <f t="shared" si="118"/>
        <v>58.000762597023865</v>
      </c>
      <c r="AG610" s="38">
        <f t="shared" si="119"/>
        <v>69.7140998495228</v>
      </c>
    </row>
    <row r="611" spans="1:33" ht="15">
      <c r="A611" s="17">
        <v>610</v>
      </c>
      <c r="B611" s="18">
        <v>25513</v>
      </c>
      <c r="C611" s="19" t="s">
        <v>21</v>
      </c>
      <c r="D611" s="19" t="s">
        <v>836</v>
      </c>
      <c r="E611" s="20">
        <v>6</v>
      </c>
      <c r="F611" s="50">
        <v>43.3</v>
      </c>
      <c r="G611" s="51">
        <v>91.66412291412291</v>
      </c>
      <c r="H611" s="44">
        <f t="shared" si="108"/>
        <v>59.42137430470763</v>
      </c>
      <c r="I611" s="53">
        <v>26</v>
      </c>
      <c r="J611" s="45">
        <f t="shared" si="109"/>
        <v>26</v>
      </c>
      <c r="K611" s="36">
        <f t="shared" si="110"/>
        <v>46.05282458282458</v>
      </c>
      <c r="L611" s="66">
        <v>71.58469945355192</v>
      </c>
      <c r="M611" s="67">
        <v>98.53658536585365</v>
      </c>
      <c r="N611" s="92">
        <f t="shared" si="111"/>
        <v>80.00716380114622</v>
      </c>
      <c r="O611" s="68">
        <v>99.07741446803946</v>
      </c>
      <c r="P611" s="59">
        <v>96.1320337</v>
      </c>
      <c r="Q611" s="69">
        <v>97.50649350649351</v>
      </c>
      <c r="R611" s="70" t="s">
        <v>1</v>
      </c>
      <c r="S611" s="44">
        <f t="shared" si="112"/>
        <v>97.51099807032881</v>
      </c>
      <c r="T611" s="66">
        <v>96.52777777777779</v>
      </c>
      <c r="U611" s="59">
        <v>50</v>
      </c>
      <c r="V611" s="59">
        <v>100</v>
      </c>
      <c r="W611" s="92">
        <f t="shared" si="113"/>
        <v>86.19791666666667</v>
      </c>
      <c r="X611" s="103">
        <f t="shared" si="114"/>
        <v>88.24684808192336</v>
      </c>
      <c r="Y611" s="52">
        <v>50.32740079365079</v>
      </c>
      <c r="Z611" s="44">
        <f t="shared" si="115"/>
        <v>50.32740079365079</v>
      </c>
      <c r="AA611" s="87">
        <v>66.35426429240871</v>
      </c>
      <c r="AB611" s="93">
        <f t="shared" si="116"/>
        <v>66.35426429240871</v>
      </c>
      <c r="AC611" s="90">
        <v>68.42105263157895</v>
      </c>
      <c r="AD611" s="82">
        <v>100</v>
      </c>
      <c r="AE611" s="94">
        <f t="shared" si="117"/>
        <v>78.13765182186235</v>
      </c>
      <c r="AF611" s="37">
        <f t="shared" si="118"/>
        <v>62.97177666504008</v>
      </c>
      <c r="AG611" s="38">
        <f t="shared" si="119"/>
        <v>69.69801481535029</v>
      </c>
    </row>
    <row r="612" spans="1:33" ht="15">
      <c r="A612" s="17">
        <v>611</v>
      </c>
      <c r="B612" s="18">
        <v>5790</v>
      </c>
      <c r="C612" s="19" t="s">
        <v>6</v>
      </c>
      <c r="D612" s="19" t="s">
        <v>639</v>
      </c>
      <c r="E612" s="20">
        <v>6</v>
      </c>
      <c r="F612" s="50">
        <v>50.4</v>
      </c>
      <c r="G612" s="51">
        <v>92.35958485958487</v>
      </c>
      <c r="H612" s="44">
        <f t="shared" si="108"/>
        <v>64.38652828652829</v>
      </c>
      <c r="I612" s="53">
        <v>10</v>
      </c>
      <c r="J612" s="45">
        <f t="shared" si="109"/>
        <v>10</v>
      </c>
      <c r="K612" s="36">
        <f t="shared" si="110"/>
        <v>42.63191697191697</v>
      </c>
      <c r="L612" s="66">
        <v>14.619883040935678</v>
      </c>
      <c r="M612" s="67">
        <v>94.70899470899471</v>
      </c>
      <c r="N612" s="92">
        <f t="shared" si="111"/>
        <v>39.647730437204125</v>
      </c>
      <c r="O612" s="68">
        <v>89.82212810337812</v>
      </c>
      <c r="P612" s="59">
        <v>96.5401634</v>
      </c>
      <c r="Q612" s="69">
        <v>98.93575473540324</v>
      </c>
      <c r="R612" s="70" t="s">
        <v>1</v>
      </c>
      <c r="S612" s="44">
        <f t="shared" si="112"/>
        <v>95.03991165329404</v>
      </c>
      <c r="T612" s="66">
        <v>26.944444444444443</v>
      </c>
      <c r="U612" s="59">
        <v>26.25</v>
      </c>
      <c r="V612" s="59">
        <v>100</v>
      </c>
      <c r="W612" s="92">
        <f t="shared" si="113"/>
        <v>54.166666666666664</v>
      </c>
      <c r="X612" s="103">
        <f t="shared" si="114"/>
        <v>64.7083901695326</v>
      </c>
      <c r="Y612" s="52">
        <v>100</v>
      </c>
      <c r="Z612" s="44">
        <f t="shared" si="115"/>
        <v>100</v>
      </c>
      <c r="AA612" s="87">
        <v>68.41611996251177</v>
      </c>
      <c r="AB612" s="93">
        <f t="shared" si="116"/>
        <v>68.41611996251177</v>
      </c>
      <c r="AC612" s="90">
        <v>78.94736842105263</v>
      </c>
      <c r="AD612" s="82">
        <v>100</v>
      </c>
      <c r="AE612" s="94">
        <f t="shared" si="117"/>
        <v>85.4251012145749</v>
      </c>
      <c r="AF612" s="37">
        <f t="shared" si="118"/>
        <v>88.15678488630199</v>
      </c>
      <c r="AG612" s="38">
        <f t="shared" si="119"/>
        <v>69.67245341671725</v>
      </c>
    </row>
    <row r="613" spans="1:33" ht="15">
      <c r="A613" s="17">
        <v>612</v>
      </c>
      <c r="B613" s="18">
        <v>52506</v>
      </c>
      <c r="C613" s="19" t="s">
        <v>34</v>
      </c>
      <c r="D613" s="19" t="s">
        <v>637</v>
      </c>
      <c r="E613" s="20">
        <v>6</v>
      </c>
      <c r="F613" s="50">
        <v>65.25</v>
      </c>
      <c r="G613" s="51">
        <v>89.46072446072448</v>
      </c>
      <c r="H613" s="44">
        <f t="shared" si="108"/>
        <v>73.32024148690816</v>
      </c>
      <c r="I613" s="53">
        <v>5</v>
      </c>
      <c r="J613" s="45">
        <f t="shared" si="109"/>
        <v>5</v>
      </c>
      <c r="K613" s="36">
        <f t="shared" si="110"/>
        <v>45.99214489214489</v>
      </c>
      <c r="L613" s="66">
        <v>74.73684210526315</v>
      </c>
      <c r="M613" s="67">
        <v>99.72527472527473</v>
      </c>
      <c r="N613" s="92">
        <f t="shared" si="111"/>
        <v>82.54572729901678</v>
      </c>
      <c r="O613" s="68">
        <v>95.76128018838445</v>
      </c>
      <c r="P613" s="59">
        <v>96.53815085</v>
      </c>
      <c r="Q613" s="69">
        <v>98.24159021406727</v>
      </c>
      <c r="R613" s="70">
        <v>100</v>
      </c>
      <c r="S613" s="44">
        <f t="shared" si="112"/>
        <v>97.63525531311294</v>
      </c>
      <c r="T613" s="66">
        <v>83.75</v>
      </c>
      <c r="U613" s="59">
        <v>47.5</v>
      </c>
      <c r="V613" s="59">
        <v>90</v>
      </c>
      <c r="W613" s="92">
        <f t="shared" si="113"/>
        <v>77.03125</v>
      </c>
      <c r="X613" s="103">
        <f t="shared" si="114"/>
        <v>87.47864304485189</v>
      </c>
      <c r="Y613" s="52">
        <v>33.87055265696022</v>
      </c>
      <c r="Z613" s="44">
        <f t="shared" si="115"/>
        <v>33.87055265696022</v>
      </c>
      <c r="AA613" s="87">
        <v>88.84723523898789</v>
      </c>
      <c r="AB613" s="93">
        <f t="shared" si="116"/>
        <v>88.84723523898789</v>
      </c>
      <c r="AC613" s="90">
        <v>81.57894736842105</v>
      </c>
      <c r="AD613" s="82">
        <v>100</v>
      </c>
      <c r="AE613" s="94">
        <f t="shared" si="117"/>
        <v>87.24696356275304</v>
      </c>
      <c r="AF613" s="37">
        <f t="shared" si="118"/>
        <v>63.58763978229912</v>
      </c>
      <c r="AG613" s="38">
        <f t="shared" si="119"/>
        <v>69.62494210928938</v>
      </c>
    </row>
    <row r="614" spans="1:33" ht="15">
      <c r="A614" s="17">
        <v>613</v>
      </c>
      <c r="B614" s="18">
        <v>68368</v>
      </c>
      <c r="C614" s="19" t="s">
        <v>43</v>
      </c>
      <c r="D614" s="19" t="s">
        <v>632</v>
      </c>
      <c r="E614" s="20">
        <v>6</v>
      </c>
      <c r="F614" s="50">
        <v>70.15</v>
      </c>
      <c r="G614" s="51">
        <v>86.67582417582418</v>
      </c>
      <c r="H614" s="44">
        <f t="shared" si="108"/>
        <v>75.65860805860805</v>
      </c>
      <c r="I614" s="53">
        <v>10</v>
      </c>
      <c r="J614" s="45">
        <f t="shared" si="109"/>
        <v>10</v>
      </c>
      <c r="K614" s="36">
        <f t="shared" si="110"/>
        <v>49.39516483516483</v>
      </c>
      <c r="L614" s="66">
        <v>3.6809815950920255</v>
      </c>
      <c r="M614" s="67">
        <v>33.333333333333336</v>
      </c>
      <c r="N614" s="92">
        <f t="shared" si="111"/>
        <v>12.947341513292436</v>
      </c>
      <c r="O614" s="68">
        <v>86.0203489997101</v>
      </c>
      <c r="P614" s="59">
        <v>97.1565343</v>
      </c>
      <c r="Q614" s="69">
        <v>97.90301441677587</v>
      </c>
      <c r="R614" s="70" t="s">
        <v>1</v>
      </c>
      <c r="S614" s="44">
        <f t="shared" si="112"/>
        <v>93.6347409268044</v>
      </c>
      <c r="T614" s="66">
        <v>96.52777777777779</v>
      </c>
      <c r="U614" s="59">
        <v>57.5</v>
      </c>
      <c r="V614" s="59">
        <v>100</v>
      </c>
      <c r="W614" s="92">
        <f t="shared" si="113"/>
        <v>88.07291666666667</v>
      </c>
      <c r="X614" s="103">
        <f t="shared" si="114"/>
        <v>60.24741630937207</v>
      </c>
      <c r="Y614" s="52">
        <v>100</v>
      </c>
      <c r="Z614" s="44">
        <f t="shared" si="115"/>
        <v>100</v>
      </c>
      <c r="AA614" s="87">
        <v>96.06373008434879</v>
      </c>
      <c r="AB614" s="93">
        <f t="shared" si="116"/>
        <v>96.06373008434879</v>
      </c>
      <c r="AC614" s="90">
        <v>55.26315789473685</v>
      </c>
      <c r="AD614" s="82">
        <v>100</v>
      </c>
      <c r="AE614" s="94">
        <f t="shared" si="117"/>
        <v>69.02834008097166</v>
      </c>
      <c r="AF614" s="37">
        <f t="shared" si="118"/>
        <v>89.04854979529428</v>
      </c>
      <c r="AG614" s="38">
        <f t="shared" si="119"/>
        <v>69.59741940889951</v>
      </c>
    </row>
    <row r="615" spans="1:33" ht="15">
      <c r="A615" s="17">
        <v>614</v>
      </c>
      <c r="B615" s="18">
        <v>27787</v>
      </c>
      <c r="C615" s="19" t="s">
        <v>207</v>
      </c>
      <c r="D615" s="19" t="s">
        <v>645</v>
      </c>
      <c r="E615" s="20">
        <v>5</v>
      </c>
      <c r="F615" s="50">
        <v>66</v>
      </c>
      <c r="G615" s="51">
        <v>68.89194139194139</v>
      </c>
      <c r="H615" s="44">
        <f t="shared" si="108"/>
        <v>66.96398046398046</v>
      </c>
      <c r="I615" s="53">
        <v>5</v>
      </c>
      <c r="J615" s="45">
        <f t="shared" si="109"/>
        <v>5</v>
      </c>
      <c r="K615" s="36">
        <f t="shared" si="110"/>
        <v>42.178388278388276</v>
      </c>
      <c r="L615" s="66">
        <v>41.379310344827594</v>
      </c>
      <c r="M615" s="67">
        <v>80</v>
      </c>
      <c r="N615" s="92">
        <f t="shared" si="111"/>
        <v>53.44827586206897</v>
      </c>
      <c r="O615" s="68">
        <v>75.08323784059078</v>
      </c>
      <c r="P615" s="59">
        <v>84.34716765</v>
      </c>
      <c r="Q615" s="69">
        <v>97.08990657068463</v>
      </c>
      <c r="R615" s="70" t="s">
        <v>1</v>
      </c>
      <c r="S615" s="44">
        <f t="shared" si="112"/>
        <v>85.45332895541236</v>
      </c>
      <c r="T615" s="66">
        <v>63.47222222222221</v>
      </c>
      <c r="U615" s="59">
        <v>50</v>
      </c>
      <c r="V615" s="59">
        <v>100</v>
      </c>
      <c r="W615" s="92">
        <f t="shared" si="113"/>
        <v>73.80208333333333</v>
      </c>
      <c r="X615" s="103">
        <f t="shared" si="114"/>
        <v>70.3210585936592</v>
      </c>
      <c r="Y615" s="52">
        <v>100</v>
      </c>
      <c r="Z615" s="44">
        <f t="shared" si="115"/>
        <v>100</v>
      </c>
      <c r="AA615" s="87">
        <v>98.8753514526712</v>
      </c>
      <c r="AB615" s="93">
        <f t="shared" si="116"/>
        <v>98.8753514526712</v>
      </c>
      <c r="AC615" s="90">
        <v>23.684210526315788</v>
      </c>
      <c r="AD615" s="82">
        <v>100</v>
      </c>
      <c r="AE615" s="94">
        <f t="shared" si="117"/>
        <v>47.16599190283401</v>
      </c>
      <c r="AF615" s="37">
        <f t="shared" si="118"/>
        <v>82.57590144527207</v>
      </c>
      <c r="AG615" s="38">
        <f t="shared" si="119"/>
        <v>69.59446167125017</v>
      </c>
    </row>
    <row r="616" spans="1:33" ht="15">
      <c r="A616" s="17">
        <v>615</v>
      </c>
      <c r="B616" s="18">
        <v>50370</v>
      </c>
      <c r="C616" s="19" t="s">
        <v>9</v>
      </c>
      <c r="D616" s="19" t="s">
        <v>629</v>
      </c>
      <c r="E616" s="20">
        <v>6</v>
      </c>
      <c r="F616" s="50">
        <v>37.8</v>
      </c>
      <c r="G616" s="51">
        <v>83.53428978428978</v>
      </c>
      <c r="H616" s="44">
        <f t="shared" si="108"/>
        <v>53.04476326142992</v>
      </c>
      <c r="I616" s="53">
        <v>16</v>
      </c>
      <c r="J616" s="45">
        <f t="shared" si="109"/>
        <v>16</v>
      </c>
      <c r="K616" s="36">
        <f t="shared" si="110"/>
        <v>38.22685795685795</v>
      </c>
      <c r="L616" s="66">
        <v>72.22222222222221</v>
      </c>
      <c r="M616" s="67">
        <v>100</v>
      </c>
      <c r="N616" s="92">
        <f t="shared" si="111"/>
        <v>80.90277777777777</v>
      </c>
      <c r="O616" s="68">
        <v>99.18032786885246</v>
      </c>
      <c r="P616" s="59">
        <v>97.2770408</v>
      </c>
      <c r="Q616" s="69">
        <v>95.82059123343527</v>
      </c>
      <c r="R616" s="70" t="s">
        <v>1</v>
      </c>
      <c r="S616" s="44">
        <f t="shared" si="112"/>
        <v>97.3650953924496</v>
      </c>
      <c r="T616" s="66">
        <v>99.30555555555554</v>
      </c>
      <c r="U616" s="59">
        <v>54.09090909090909</v>
      </c>
      <c r="V616" s="59">
        <v>100</v>
      </c>
      <c r="W616" s="92">
        <f t="shared" si="113"/>
        <v>88.2623106060606</v>
      </c>
      <c r="X616" s="103">
        <f t="shared" si="114"/>
        <v>88.95961138930308</v>
      </c>
      <c r="Y616" s="52">
        <v>83.38020833333333</v>
      </c>
      <c r="Z616" s="44">
        <f t="shared" si="115"/>
        <v>83.38020833333333</v>
      </c>
      <c r="AA616" s="87">
        <v>44.892221180880995</v>
      </c>
      <c r="AB616" s="93">
        <f t="shared" si="116"/>
        <v>44.892221180880995</v>
      </c>
      <c r="AC616" s="90">
        <v>36.84210526315789</v>
      </c>
      <c r="AD616" s="82">
        <v>100</v>
      </c>
      <c r="AE616" s="94">
        <f t="shared" si="117"/>
        <v>56.2753036437247</v>
      </c>
      <c r="AF616" s="37">
        <f t="shared" si="118"/>
        <v>65.91131719990875</v>
      </c>
      <c r="AG616" s="38">
        <f t="shared" si="119"/>
        <v>69.59374302705633</v>
      </c>
    </row>
    <row r="617" spans="1:33" ht="15">
      <c r="A617" s="17">
        <v>616</v>
      </c>
      <c r="B617" s="18">
        <v>25580</v>
      </c>
      <c r="C617" s="19" t="s">
        <v>21</v>
      </c>
      <c r="D617" s="19" t="s">
        <v>933</v>
      </c>
      <c r="E617" s="20">
        <v>6</v>
      </c>
      <c r="F617" s="50">
        <v>45.35</v>
      </c>
      <c r="G617" s="51">
        <v>84.09289784289784</v>
      </c>
      <c r="H617" s="44">
        <f t="shared" si="108"/>
        <v>58.26429928096594</v>
      </c>
      <c r="I617" s="53">
        <v>5</v>
      </c>
      <c r="J617" s="45">
        <f t="shared" si="109"/>
        <v>5</v>
      </c>
      <c r="K617" s="36">
        <f t="shared" si="110"/>
        <v>36.958579568579566</v>
      </c>
      <c r="L617" s="66">
        <v>91.12903225806451</v>
      </c>
      <c r="M617" s="67">
        <v>77.64705882352942</v>
      </c>
      <c r="N617" s="92">
        <f t="shared" si="111"/>
        <v>86.91591555977229</v>
      </c>
      <c r="O617" s="68">
        <v>78.400176867158</v>
      </c>
      <c r="P617" s="59">
        <v>97.07364755</v>
      </c>
      <c r="Q617" s="69">
        <v>98.36065573770492</v>
      </c>
      <c r="R617" s="70" t="s">
        <v>1</v>
      </c>
      <c r="S617" s="44">
        <f t="shared" si="112"/>
        <v>91.22111120158871</v>
      </c>
      <c r="T617" s="66">
        <v>98.61111111111111</v>
      </c>
      <c r="U617" s="59">
        <v>88.42105263157895</v>
      </c>
      <c r="V617" s="59">
        <v>90</v>
      </c>
      <c r="W617" s="92">
        <f t="shared" si="113"/>
        <v>92.83442982456141</v>
      </c>
      <c r="X617" s="103">
        <f t="shared" si="114"/>
        <v>89.8216966694567</v>
      </c>
      <c r="Y617" s="52">
        <v>50.34043650793651</v>
      </c>
      <c r="Z617" s="44">
        <f t="shared" si="115"/>
        <v>50.34043650793651</v>
      </c>
      <c r="AA617" s="87">
        <v>78.35051546391763</v>
      </c>
      <c r="AB617" s="93">
        <f t="shared" si="116"/>
        <v>78.35051546391763</v>
      </c>
      <c r="AC617" s="90">
        <v>68.42105263157895</v>
      </c>
      <c r="AD617" s="82">
        <v>100</v>
      </c>
      <c r="AE617" s="94">
        <f t="shared" si="117"/>
        <v>78.13765182186235</v>
      </c>
      <c r="AF617" s="37">
        <f t="shared" si="118"/>
        <v>65.67679925005815</v>
      </c>
      <c r="AG617" s="38">
        <f t="shared" si="119"/>
        <v>69.59111428152187</v>
      </c>
    </row>
    <row r="618" spans="1:33" ht="15">
      <c r="A618" s="17">
        <v>617</v>
      </c>
      <c r="B618" s="18">
        <v>5030</v>
      </c>
      <c r="C618" s="19" t="s">
        <v>6</v>
      </c>
      <c r="D618" s="19" t="s">
        <v>613</v>
      </c>
      <c r="E618" s="20">
        <v>6</v>
      </c>
      <c r="F618" s="50">
        <v>47.35</v>
      </c>
      <c r="G618" s="51">
        <v>92.75641025641026</v>
      </c>
      <c r="H618" s="44">
        <f t="shared" si="108"/>
        <v>62.485470085470084</v>
      </c>
      <c r="I618" s="53">
        <v>21.000000000000004</v>
      </c>
      <c r="J618" s="45">
        <f t="shared" si="109"/>
        <v>21.000000000000004</v>
      </c>
      <c r="K618" s="36">
        <f t="shared" si="110"/>
        <v>45.89128205128205</v>
      </c>
      <c r="L618" s="66">
        <v>95.07389162561576</v>
      </c>
      <c r="M618" s="67">
        <v>100</v>
      </c>
      <c r="N618" s="92">
        <f t="shared" si="111"/>
        <v>96.61330049261083</v>
      </c>
      <c r="O618" s="68">
        <v>99.03626824817519</v>
      </c>
      <c r="P618" s="59">
        <v>95.38670995000001</v>
      </c>
      <c r="Q618" s="69">
        <v>98.63576901513736</v>
      </c>
      <c r="R618" s="70">
        <v>100</v>
      </c>
      <c r="S618" s="44">
        <f t="shared" si="112"/>
        <v>98.26468680332815</v>
      </c>
      <c r="T618" s="66">
        <v>96.52777777777779</v>
      </c>
      <c r="U618" s="59">
        <v>65</v>
      </c>
      <c r="V618" s="59">
        <v>100</v>
      </c>
      <c r="W618" s="92">
        <f t="shared" si="113"/>
        <v>89.94791666666667</v>
      </c>
      <c r="X618" s="103">
        <f t="shared" si="114"/>
        <v>95.94077825170893</v>
      </c>
      <c r="Y618" s="52">
        <v>100</v>
      </c>
      <c r="Z618" s="44">
        <f t="shared" si="115"/>
        <v>100</v>
      </c>
      <c r="AA618" s="87">
        <v>0</v>
      </c>
      <c r="AB618" s="93">
        <f t="shared" si="116"/>
        <v>0</v>
      </c>
      <c r="AC618" s="90">
        <v>0</v>
      </c>
      <c r="AD618" s="82">
        <v>100</v>
      </c>
      <c r="AE618" s="94">
        <f t="shared" si="117"/>
        <v>30.76923076923077</v>
      </c>
      <c r="AF618" s="37">
        <f t="shared" si="118"/>
        <v>55</v>
      </c>
      <c r="AG618" s="38">
        <f t="shared" si="119"/>
        <v>69.55456771093998</v>
      </c>
    </row>
    <row r="619" spans="1:33" ht="15">
      <c r="A619" s="17">
        <v>618</v>
      </c>
      <c r="B619" s="18">
        <v>15572</v>
      </c>
      <c r="C619" s="19" t="s">
        <v>19</v>
      </c>
      <c r="D619" s="19" t="s">
        <v>634</v>
      </c>
      <c r="E619" s="20">
        <v>3</v>
      </c>
      <c r="F619" s="50">
        <v>57.8</v>
      </c>
      <c r="G619" s="51">
        <v>93.73677248677248</v>
      </c>
      <c r="H619" s="44">
        <f t="shared" si="108"/>
        <v>69.77892416225748</v>
      </c>
      <c r="I619" s="53">
        <v>15.000000000000002</v>
      </c>
      <c r="J619" s="45">
        <f t="shared" si="109"/>
        <v>15.000000000000002</v>
      </c>
      <c r="K619" s="36">
        <f t="shared" si="110"/>
        <v>47.86735449735449</v>
      </c>
      <c r="L619" s="66">
        <v>64.16083916083917</v>
      </c>
      <c r="M619" s="67">
        <v>99.83361064891847</v>
      </c>
      <c r="N619" s="92">
        <f t="shared" si="111"/>
        <v>75.30858025086395</v>
      </c>
      <c r="O619" s="68">
        <v>95.92796578090696</v>
      </c>
      <c r="P619" s="59">
        <v>98.30440834999999</v>
      </c>
      <c r="Q619" s="69">
        <v>96.31229501639868</v>
      </c>
      <c r="R619" s="70" t="s">
        <v>1</v>
      </c>
      <c r="S619" s="44">
        <f t="shared" si="112"/>
        <v>96.78769290969619</v>
      </c>
      <c r="T619" s="66">
        <v>95</v>
      </c>
      <c r="U619" s="59">
        <v>70</v>
      </c>
      <c r="V619" s="59">
        <v>100</v>
      </c>
      <c r="W619" s="92">
        <f t="shared" si="113"/>
        <v>90.625</v>
      </c>
      <c r="X619" s="103">
        <f t="shared" si="114"/>
        <v>86.96350926422406</v>
      </c>
      <c r="Y619" s="52">
        <v>33.70858134920635</v>
      </c>
      <c r="Z619" s="44">
        <f t="shared" si="115"/>
        <v>33.70858134920635</v>
      </c>
      <c r="AA619" s="87">
        <v>83.78631677600761</v>
      </c>
      <c r="AB619" s="93">
        <f t="shared" si="116"/>
        <v>83.78631677600761</v>
      </c>
      <c r="AC619" s="90">
        <v>84.21052631578947</v>
      </c>
      <c r="AD619" s="82">
        <v>100</v>
      </c>
      <c r="AE619" s="94">
        <f t="shared" si="117"/>
        <v>89.06882591093117</v>
      </c>
      <c r="AF619" s="37">
        <f t="shared" si="118"/>
        <v>62.968151302797196</v>
      </c>
      <c r="AG619" s="38">
        <f t="shared" si="119"/>
        <v>69.54613512627941</v>
      </c>
    </row>
    <row r="620" spans="1:33" ht="15">
      <c r="A620" s="17">
        <v>619</v>
      </c>
      <c r="B620" s="18">
        <v>5038</v>
      </c>
      <c r="C620" s="19" t="s">
        <v>6</v>
      </c>
      <c r="D620" s="19" t="s">
        <v>646</v>
      </c>
      <c r="E620" s="20">
        <v>6</v>
      </c>
      <c r="F620" s="50">
        <v>64.9</v>
      </c>
      <c r="G620" s="51">
        <v>78.13848188848188</v>
      </c>
      <c r="H620" s="44">
        <f t="shared" si="108"/>
        <v>69.31282729616062</v>
      </c>
      <c r="I620" s="53">
        <v>11</v>
      </c>
      <c r="J620" s="45">
        <f t="shared" si="109"/>
        <v>11</v>
      </c>
      <c r="K620" s="36">
        <f t="shared" si="110"/>
        <v>45.987696377696366</v>
      </c>
      <c r="L620" s="66">
        <v>16.36363636363637</v>
      </c>
      <c r="M620" s="67">
        <v>83.33333333333334</v>
      </c>
      <c r="N620" s="92">
        <f t="shared" si="111"/>
        <v>37.29166666666668</v>
      </c>
      <c r="O620" s="68">
        <v>99.49145047169812</v>
      </c>
      <c r="P620" s="59">
        <v>98.80384465</v>
      </c>
      <c r="Q620" s="69">
        <v>98.42016806722688</v>
      </c>
      <c r="R620" s="70">
        <v>100</v>
      </c>
      <c r="S620" s="44">
        <f t="shared" si="112"/>
        <v>99.17886579723125</v>
      </c>
      <c r="T620" s="66">
        <v>95.55555555555556</v>
      </c>
      <c r="U620" s="59">
        <v>66.25</v>
      </c>
      <c r="V620" s="59">
        <v>100</v>
      </c>
      <c r="W620" s="92">
        <f t="shared" si="113"/>
        <v>89.89583333333334</v>
      </c>
      <c r="X620" s="103">
        <f t="shared" si="114"/>
        <v>72.56737965222584</v>
      </c>
      <c r="Y620" s="52">
        <v>83.39583333333333</v>
      </c>
      <c r="Z620" s="44">
        <f t="shared" si="115"/>
        <v>83.39583333333333</v>
      </c>
      <c r="AA620" s="87">
        <v>68.32239925023443</v>
      </c>
      <c r="AB620" s="93">
        <f t="shared" si="116"/>
        <v>68.32239925023443</v>
      </c>
      <c r="AC620" s="90">
        <v>68.42105263157895</v>
      </c>
      <c r="AD620" s="82">
        <v>100</v>
      </c>
      <c r="AE620" s="94">
        <f t="shared" si="117"/>
        <v>78.13765182186235</v>
      </c>
      <c r="AF620" s="37">
        <f t="shared" si="118"/>
        <v>78.29540167340801</v>
      </c>
      <c r="AG620" s="38">
        <f t="shared" si="119"/>
        <v>69.54265180579281</v>
      </c>
    </row>
    <row r="621" spans="1:33" ht="15">
      <c r="A621" s="17">
        <v>620</v>
      </c>
      <c r="B621" s="18">
        <v>20295</v>
      </c>
      <c r="C621" s="19" t="s">
        <v>118</v>
      </c>
      <c r="D621" s="19" t="s">
        <v>633</v>
      </c>
      <c r="E621" s="20">
        <v>6</v>
      </c>
      <c r="F621" s="50">
        <v>0</v>
      </c>
      <c r="G621" s="51">
        <v>89.43426943426942</v>
      </c>
      <c r="H621" s="44">
        <f t="shared" si="108"/>
        <v>29.811423144756475</v>
      </c>
      <c r="I621" s="53">
        <v>16</v>
      </c>
      <c r="J621" s="45">
        <f t="shared" si="109"/>
        <v>16</v>
      </c>
      <c r="K621" s="36">
        <f t="shared" si="110"/>
        <v>24.286853886853883</v>
      </c>
      <c r="L621" s="66">
        <v>56.63716814159292</v>
      </c>
      <c r="M621" s="67">
        <v>100</v>
      </c>
      <c r="N621" s="92">
        <f t="shared" si="111"/>
        <v>70.18805309734513</v>
      </c>
      <c r="O621" s="68">
        <v>87.56631530120528</v>
      </c>
      <c r="P621" s="59">
        <v>98.09249949999999</v>
      </c>
      <c r="Q621" s="69">
        <v>94.00072280448138</v>
      </c>
      <c r="R621" s="70">
        <v>100</v>
      </c>
      <c r="S621" s="44">
        <f t="shared" si="112"/>
        <v>94.91488440142166</v>
      </c>
      <c r="T621" s="66">
        <v>92.91666666666667</v>
      </c>
      <c r="U621" s="59">
        <v>52.5</v>
      </c>
      <c r="V621" s="59">
        <v>100</v>
      </c>
      <c r="W621" s="92">
        <f t="shared" si="113"/>
        <v>85.46875</v>
      </c>
      <c r="X621" s="103">
        <f t="shared" si="114"/>
        <v>83.13492499950672</v>
      </c>
      <c r="Y621" s="52">
        <v>83.45729166666666</v>
      </c>
      <c r="Z621" s="44">
        <f t="shared" si="115"/>
        <v>83.45729166666666</v>
      </c>
      <c r="AA621" s="87">
        <v>63.917525773195884</v>
      </c>
      <c r="AB621" s="93">
        <f t="shared" si="116"/>
        <v>63.917525773195884</v>
      </c>
      <c r="AC621" s="90">
        <v>73.68421052631578</v>
      </c>
      <c r="AD621" s="82">
        <v>100</v>
      </c>
      <c r="AE621" s="94">
        <f t="shared" si="117"/>
        <v>81.78137651821862</v>
      </c>
      <c r="AF621" s="37">
        <f t="shared" si="118"/>
        <v>78.51617191739012</v>
      </c>
      <c r="AG621" s="38">
        <f t="shared" si="119"/>
        <v>69.51780954412952</v>
      </c>
    </row>
    <row r="622" spans="1:33" ht="15">
      <c r="A622" s="17">
        <v>621</v>
      </c>
      <c r="B622" s="18">
        <v>5501</v>
      </c>
      <c r="C622" s="19" t="s">
        <v>6</v>
      </c>
      <c r="D622" s="19" t="s">
        <v>614</v>
      </c>
      <c r="E622" s="20">
        <v>6</v>
      </c>
      <c r="F622" s="50">
        <v>52.25</v>
      </c>
      <c r="G622" s="51">
        <v>69.80362230362232</v>
      </c>
      <c r="H622" s="44">
        <f t="shared" si="108"/>
        <v>58.10120743454077</v>
      </c>
      <c r="I622" s="53">
        <v>16</v>
      </c>
      <c r="J622" s="45">
        <f t="shared" si="109"/>
        <v>16</v>
      </c>
      <c r="K622" s="36">
        <f t="shared" si="110"/>
        <v>41.26072446072446</v>
      </c>
      <c r="L622" s="66">
        <v>86.90476190476191</v>
      </c>
      <c r="M622" s="67">
        <v>98.83720930232558</v>
      </c>
      <c r="N622" s="92">
        <f t="shared" si="111"/>
        <v>90.63365171650057</v>
      </c>
      <c r="O622" s="68">
        <v>89.08995649044226</v>
      </c>
      <c r="P622" s="59">
        <v>99.2054625</v>
      </c>
      <c r="Q622" s="69">
        <v>98.06547619047619</v>
      </c>
      <c r="R622" s="70">
        <v>100</v>
      </c>
      <c r="S622" s="44">
        <f t="shared" si="112"/>
        <v>96.59022379522962</v>
      </c>
      <c r="T622" s="66">
        <v>72.91666666666666</v>
      </c>
      <c r="U622" s="59">
        <v>20</v>
      </c>
      <c r="V622" s="59">
        <v>100</v>
      </c>
      <c r="W622" s="92">
        <f t="shared" si="113"/>
        <v>69.84375</v>
      </c>
      <c r="X622" s="103">
        <f t="shared" si="114"/>
        <v>88.85830020469209</v>
      </c>
      <c r="Y622" s="52">
        <v>33.82673611111111</v>
      </c>
      <c r="Z622" s="44">
        <f t="shared" si="115"/>
        <v>33.82673611111111</v>
      </c>
      <c r="AA622" s="87">
        <v>92.03373945642</v>
      </c>
      <c r="AB622" s="93">
        <f t="shared" si="116"/>
        <v>92.03373945642</v>
      </c>
      <c r="AC622" s="90">
        <v>81.57894736842105</v>
      </c>
      <c r="AD622" s="82">
        <v>100</v>
      </c>
      <c r="AE622" s="94">
        <f t="shared" si="117"/>
        <v>87.24696356275304</v>
      </c>
      <c r="AF622" s="37">
        <f t="shared" si="118"/>
        <v>64.28488578558924</v>
      </c>
      <c r="AG622" s="38">
        <f t="shared" si="119"/>
        <v>69.50941928825742</v>
      </c>
    </row>
    <row r="623" spans="1:33" ht="15">
      <c r="A623" s="17">
        <v>622</v>
      </c>
      <c r="B623" s="18">
        <v>70215</v>
      </c>
      <c r="C623" s="19" t="s">
        <v>145</v>
      </c>
      <c r="D623" s="19" t="s">
        <v>638</v>
      </c>
      <c r="E623" s="20">
        <v>6</v>
      </c>
      <c r="F623" s="50">
        <v>59.25</v>
      </c>
      <c r="G623" s="51">
        <v>77.91666666666667</v>
      </c>
      <c r="H623" s="44">
        <f t="shared" si="108"/>
        <v>65.47222222222223</v>
      </c>
      <c r="I623" s="53">
        <v>5</v>
      </c>
      <c r="J623" s="45">
        <f t="shared" si="109"/>
        <v>5</v>
      </c>
      <c r="K623" s="36">
        <f t="shared" si="110"/>
        <v>41.28333333333334</v>
      </c>
      <c r="L623" s="66">
        <v>77.52808988764045</v>
      </c>
      <c r="M623" s="67">
        <v>87.5</v>
      </c>
      <c r="N623" s="92">
        <f t="shared" si="111"/>
        <v>80.6443117977528</v>
      </c>
      <c r="O623" s="68">
        <v>71.95610628735984</v>
      </c>
      <c r="P623" s="59">
        <v>85.20531799999999</v>
      </c>
      <c r="Q623" s="69">
        <v>89.91177365378765</v>
      </c>
      <c r="R623" s="70">
        <v>100</v>
      </c>
      <c r="S623" s="44">
        <f t="shared" si="112"/>
        <v>86.76829948528687</v>
      </c>
      <c r="T623" s="66">
        <v>90.41666666666667</v>
      </c>
      <c r="U623" s="59">
        <v>72.5</v>
      </c>
      <c r="V623" s="59">
        <v>100</v>
      </c>
      <c r="W623" s="92">
        <f t="shared" si="113"/>
        <v>89.53125</v>
      </c>
      <c r="X623" s="103">
        <f t="shared" si="114"/>
        <v>84.87129451321587</v>
      </c>
      <c r="Y623" s="52">
        <v>50.33462301587301</v>
      </c>
      <c r="Z623" s="44">
        <f t="shared" si="115"/>
        <v>50.33462301587301</v>
      </c>
      <c r="AA623" s="87">
        <v>84.34864104967208</v>
      </c>
      <c r="AB623" s="93">
        <f t="shared" si="116"/>
        <v>84.34864104967208</v>
      </c>
      <c r="AC623" s="90">
        <v>73.68421052631578</v>
      </c>
      <c r="AD623" s="82">
        <v>100</v>
      </c>
      <c r="AE623" s="94">
        <f t="shared" si="117"/>
        <v>81.78137651821862</v>
      </c>
      <c r="AF623" s="37">
        <f t="shared" si="118"/>
        <v>68.20797196174013</v>
      </c>
      <c r="AG623" s="38">
        <f t="shared" si="119"/>
        <v>69.48837325664907</v>
      </c>
    </row>
    <row r="624" spans="1:33" ht="15">
      <c r="A624" s="17">
        <v>623</v>
      </c>
      <c r="B624" s="18">
        <v>68572</v>
      </c>
      <c r="C624" s="19" t="s">
        <v>43</v>
      </c>
      <c r="D624" s="19" t="s">
        <v>616</v>
      </c>
      <c r="E624" s="20">
        <v>6</v>
      </c>
      <c r="F624" s="50">
        <v>65.95</v>
      </c>
      <c r="G624" s="51">
        <v>78.24124949124948</v>
      </c>
      <c r="H624" s="44">
        <f t="shared" si="108"/>
        <v>70.04708316374982</v>
      </c>
      <c r="I624" s="53">
        <v>15.000000000000002</v>
      </c>
      <c r="J624" s="45">
        <f t="shared" si="109"/>
        <v>15.000000000000002</v>
      </c>
      <c r="K624" s="36">
        <f t="shared" si="110"/>
        <v>48.02824989824989</v>
      </c>
      <c r="L624" s="66">
        <v>88.46153846153845</v>
      </c>
      <c r="M624" s="67">
        <v>99.47368421052632</v>
      </c>
      <c r="N624" s="92">
        <f t="shared" si="111"/>
        <v>91.90283400809716</v>
      </c>
      <c r="O624" s="68">
        <v>97.7006552006552</v>
      </c>
      <c r="P624" s="59">
        <v>94.5703853</v>
      </c>
      <c r="Q624" s="69">
        <v>98.6179921773142</v>
      </c>
      <c r="R624" s="70">
        <v>100</v>
      </c>
      <c r="S624" s="44">
        <f t="shared" si="112"/>
        <v>97.72225816949235</v>
      </c>
      <c r="T624" s="66">
        <v>82.08333333333333</v>
      </c>
      <c r="U624" s="59">
        <v>20</v>
      </c>
      <c r="V624" s="59">
        <v>100</v>
      </c>
      <c r="W624" s="92">
        <f t="shared" si="113"/>
        <v>73.28125</v>
      </c>
      <c r="X624" s="103">
        <f t="shared" si="114"/>
        <v>90.50628687103581</v>
      </c>
      <c r="Y624" s="52">
        <v>33.581230158730165</v>
      </c>
      <c r="Z624" s="44">
        <f t="shared" si="115"/>
        <v>33.581230158730165</v>
      </c>
      <c r="AA624" s="87">
        <v>96.06373008434879</v>
      </c>
      <c r="AB624" s="93">
        <f t="shared" si="116"/>
        <v>96.06373008434879</v>
      </c>
      <c r="AC624" s="90">
        <v>55.26315789473685</v>
      </c>
      <c r="AD624" s="82">
        <v>100</v>
      </c>
      <c r="AE624" s="94">
        <f t="shared" si="117"/>
        <v>69.02834008097166</v>
      </c>
      <c r="AF624" s="37">
        <f t="shared" si="118"/>
        <v>59.16010336672285</v>
      </c>
      <c r="AG624" s="38">
        <f t="shared" si="119"/>
        <v>69.47220607475344</v>
      </c>
    </row>
    <row r="625" spans="1:33" ht="15">
      <c r="A625" s="17">
        <v>624</v>
      </c>
      <c r="B625" s="18">
        <v>70235</v>
      </c>
      <c r="C625" s="19" t="s">
        <v>145</v>
      </c>
      <c r="D625" s="19" t="s">
        <v>671</v>
      </c>
      <c r="E625" s="20">
        <v>6</v>
      </c>
      <c r="F625" s="50">
        <v>83.75</v>
      </c>
      <c r="G625" s="51">
        <v>77.97415547415547</v>
      </c>
      <c r="H625" s="44">
        <f t="shared" si="108"/>
        <v>81.82471849138514</v>
      </c>
      <c r="I625" s="53">
        <v>10</v>
      </c>
      <c r="J625" s="45">
        <f t="shared" si="109"/>
        <v>10</v>
      </c>
      <c r="K625" s="36">
        <f t="shared" si="110"/>
        <v>53.094831094831086</v>
      </c>
      <c r="L625" s="66">
        <v>31.09756097560976</v>
      </c>
      <c r="M625" s="67">
        <v>100</v>
      </c>
      <c r="N625" s="92">
        <f t="shared" si="111"/>
        <v>52.62957317073171</v>
      </c>
      <c r="O625" s="68">
        <v>39.55650280346209</v>
      </c>
      <c r="P625" s="59">
        <v>94.42201524999999</v>
      </c>
      <c r="Q625" s="69">
        <v>88.8804496430199</v>
      </c>
      <c r="R625" s="70">
        <v>100</v>
      </c>
      <c r="S625" s="44">
        <f t="shared" si="112"/>
        <v>80.71474192412049</v>
      </c>
      <c r="T625" s="66">
        <v>86.66666666666667</v>
      </c>
      <c r="U625" s="59">
        <v>68.57142857142857</v>
      </c>
      <c r="V625" s="59">
        <v>90</v>
      </c>
      <c r="W625" s="92">
        <f t="shared" si="113"/>
        <v>83.39285714285714</v>
      </c>
      <c r="X625" s="103">
        <f t="shared" si="114"/>
        <v>70.01629746651231</v>
      </c>
      <c r="Y625" s="52">
        <v>66.77743055555555</v>
      </c>
      <c r="Z625" s="44">
        <f t="shared" si="115"/>
        <v>66.77743055555555</v>
      </c>
      <c r="AA625" s="87">
        <v>85.37956888472362</v>
      </c>
      <c r="AB625" s="93">
        <f t="shared" si="116"/>
        <v>85.37956888472362</v>
      </c>
      <c r="AC625" s="90">
        <v>78.94736842105263</v>
      </c>
      <c r="AD625" s="82">
        <v>100</v>
      </c>
      <c r="AE625" s="94">
        <f t="shared" si="117"/>
        <v>85.4251012145749</v>
      </c>
      <c r="AF625" s="37">
        <f t="shared" si="118"/>
        <v>77.02340464379967</v>
      </c>
      <c r="AG625" s="38">
        <f t="shared" si="119"/>
        <v>69.43484706309101</v>
      </c>
    </row>
    <row r="626" spans="1:33" ht="15">
      <c r="A626" s="17">
        <v>625</v>
      </c>
      <c r="B626" s="18">
        <v>73671</v>
      </c>
      <c r="C626" s="19" t="s">
        <v>32</v>
      </c>
      <c r="D626" s="19" t="s">
        <v>623</v>
      </c>
      <c r="E626" s="20">
        <v>6</v>
      </c>
      <c r="F626" s="50">
        <v>60.9</v>
      </c>
      <c r="G626" s="51">
        <v>89.8087098087098</v>
      </c>
      <c r="H626" s="44">
        <f t="shared" si="108"/>
        <v>70.53623660290326</v>
      </c>
      <c r="I626" s="53">
        <v>13</v>
      </c>
      <c r="J626" s="45">
        <f t="shared" si="109"/>
        <v>13</v>
      </c>
      <c r="K626" s="36">
        <f t="shared" si="110"/>
        <v>47.52174196174196</v>
      </c>
      <c r="L626" s="66">
        <v>32.743362831858406</v>
      </c>
      <c r="M626" s="67">
        <v>100</v>
      </c>
      <c r="N626" s="92">
        <f t="shared" si="111"/>
        <v>53.76106194690266</v>
      </c>
      <c r="O626" s="68">
        <v>88.23953823953823</v>
      </c>
      <c r="P626" s="59">
        <v>99.51360095</v>
      </c>
      <c r="Q626" s="69">
        <v>97.98347107438016</v>
      </c>
      <c r="R626" s="70">
        <v>100</v>
      </c>
      <c r="S626" s="44">
        <f t="shared" si="112"/>
        <v>96.43415256597959</v>
      </c>
      <c r="T626" s="66">
        <v>85</v>
      </c>
      <c r="U626" s="59">
        <v>65</v>
      </c>
      <c r="V626" s="59">
        <v>100</v>
      </c>
      <c r="W626" s="92">
        <f t="shared" si="113"/>
        <v>85.625</v>
      </c>
      <c r="X626" s="103">
        <f t="shared" si="114"/>
        <v>77.20308580515291</v>
      </c>
      <c r="Y626" s="52">
        <v>83.45729166666666</v>
      </c>
      <c r="Z626" s="44">
        <f t="shared" si="115"/>
        <v>83.45729166666666</v>
      </c>
      <c r="AA626" s="87">
        <v>60.91846298031874</v>
      </c>
      <c r="AB626" s="93">
        <f t="shared" si="116"/>
        <v>60.91846298031874</v>
      </c>
      <c r="AC626" s="90">
        <v>50</v>
      </c>
      <c r="AD626" s="82">
        <v>100</v>
      </c>
      <c r="AE626" s="94">
        <f t="shared" si="117"/>
        <v>65.38461538461539</v>
      </c>
      <c r="AF626" s="37">
        <f t="shared" si="118"/>
        <v>72.51243542057172</v>
      </c>
      <c r="AG626" s="38">
        <f t="shared" si="119"/>
        <v>69.39055688263825</v>
      </c>
    </row>
    <row r="627" spans="1:33" ht="15">
      <c r="A627" s="17">
        <v>626</v>
      </c>
      <c r="B627" s="18">
        <v>27600</v>
      </c>
      <c r="C627" s="19" t="s">
        <v>207</v>
      </c>
      <c r="D627" s="19" t="s">
        <v>642</v>
      </c>
      <c r="E627" s="20">
        <v>6</v>
      </c>
      <c r="F627" s="50">
        <v>53.65</v>
      </c>
      <c r="G627" s="51">
        <v>72.87342287342288</v>
      </c>
      <c r="H627" s="44">
        <f t="shared" si="108"/>
        <v>60.05780762447429</v>
      </c>
      <c r="I627" s="53">
        <v>5</v>
      </c>
      <c r="J627" s="45">
        <f t="shared" si="109"/>
        <v>5</v>
      </c>
      <c r="K627" s="36">
        <f t="shared" si="110"/>
        <v>38.034684574684576</v>
      </c>
      <c r="L627" s="66">
        <v>31.944444444444443</v>
      </c>
      <c r="M627" s="67">
        <v>30.49645390070922</v>
      </c>
      <c r="N627" s="92">
        <f t="shared" si="111"/>
        <v>31.491947399527184</v>
      </c>
      <c r="O627" s="68">
        <v>89.27509881422925</v>
      </c>
      <c r="P627" s="59">
        <v>82.81178650000001</v>
      </c>
      <c r="Q627" s="69">
        <v>90.13532763532763</v>
      </c>
      <c r="R627" s="70" t="s">
        <v>1</v>
      </c>
      <c r="S627" s="44">
        <f t="shared" si="112"/>
        <v>87.35277468882114</v>
      </c>
      <c r="T627" s="66">
        <v>95.55555555555556</v>
      </c>
      <c r="U627" s="59">
        <v>57</v>
      </c>
      <c r="V627" s="59">
        <v>100</v>
      </c>
      <c r="W627" s="92">
        <f t="shared" si="113"/>
        <v>87.58333333333334</v>
      </c>
      <c r="X627" s="103">
        <f t="shared" si="114"/>
        <v>65.05455550200601</v>
      </c>
      <c r="Y627" s="52">
        <v>100</v>
      </c>
      <c r="Z627" s="44">
        <f t="shared" si="115"/>
        <v>100</v>
      </c>
      <c r="AA627" s="87">
        <v>79.19400187441431</v>
      </c>
      <c r="AB627" s="93">
        <f t="shared" si="116"/>
        <v>79.19400187441431</v>
      </c>
      <c r="AC627" s="90">
        <v>73.68421052631578</v>
      </c>
      <c r="AD627" s="82">
        <v>100</v>
      </c>
      <c r="AE627" s="94">
        <f t="shared" si="117"/>
        <v>81.78137651821862</v>
      </c>
      <c r="AF627" s="37">
        <f t="shared" si="118"/>
        <v>89.39759779016427</v>
      </c>
      <c r="AG627" s="38">
        <f t="shared" si="119"/>
        <v>69.38779823180502</v>
      </c>
    </row>
    <row r="628" spans="1:33" ht="15">
      <c r="A628" s="17">
        <v>627</v>
      </c>
      <c r="B628" s="18">
        <v>5837</v>
      </c>
      <c r="C628" s="19" t="s">
        <v>6</v>
      </c>
      <c r="D628" s="19" t="s">
        <v>618</v>
      </c>
      <c r="E628" s="20">
        <v>5</v>
      </c>
      <c r="F628" s="50">
        <v>100</v>
      </c>
      <c r="G628" s="51">
        <v>74.4078144078144</v>
      </c>
      <c r="H628" s="44">
        <f t="shared" si="108"/>
        <v>91.46927146927146</v>
      </c>
      <c r="I628" s="53">
        <v>15.000000000000002</v>
      </c>
      <c r="J628" s="45">
        <f t="shared" si="109"/>
        <v>15.000000000000002</v>
      </c>
      <c r="K628" s="36">
        <f t="shared" si="110"/>
        <v>60.88156288156288</v>
      </c>
      <c r="L628" s="66">
        <v>50.985915492957744</v>
      </c>
      <c r="M628" s="67">
        <v>72.37442922374429</v>
      </c>
      <c r="N628" s="92">
        <f t="shared" si="111"/>
        <v>57.66982603382854</v>
      </c>
      <c r="O628" s="68">
        <v>75.72427572427574</v>
      </c>
      <c r="P628" s="59">
        <v>93.48608535</v>
      </c>
      <c r="Q628" s="69">
        <v>94.5779981350497</v>
      </c>
      <c r="R628" s="70">
        <v>100</v>
      </c>
      <c r="S628" s="44">
        <f t="shared" si="112"/>
        <v>90.94708980233136</v>
      </c>
      <c r="T628" s="66">
        <v>99.30555555555554</v>
      </c>
      <c r="U628" s="59">
        <v>50</v>
      </c>
      <c r="V628" s="59">
        <v>100</v>
      </c>
      <c r="W628" s="92">
        <f t="shared" si="113"/>
        <v>87.23958333333333</v>
      </c>
      <c r="X628" s="103">
        <f t="shared" si="114"/>
        <v>76.89468300113063</v>
      </c>
      <c r="Y628" s="52">
        <v>50.39102182539682</v>
      </c>
      <c r="Z628" s="44">
        <f t="shared" si="115"/>
        <v>50.39102182539682</v>
      </c>
      <c r="AA628" s="87">
        <v>88.09746954076866</v>
      </c>
      <c r="AB628" s="93">
        <f t="shared" si="116"/>
        <v>88.09746954076866</v>
      </c>
      <c r="AC628" s="90">
        <v>60.526315789473685</v>
      </c>
      <c r="AD628" s="82">
        <v>100</v>
      </c>
      <c r="AE628" s="94">
        <f t="shared" si="117"/>
        <v>72.67206477732793</v>
      </c>
      <c r="AF628" s="37">
        <f t="shared" si="118"/>
        <v>66.11631152073309</v>
      </c>
      <c r="AG628" s="38">
        <f t="shared" si="119"/>
        <v>69.38071038505807</v>
      </c>
    </row>
    <row r="629" spans="1:33" ht="15">
      <c r="A629" s="17">
        <v>628</v>
      </c>
      <c r="B629" s="18">
        <v>68684</v>
      </c>
      <c r="C629" s="19" t="s">
        <v>43</v>
      </c>
      <c r="D629" s="19" t="s">
        <v>620</v>
      </c>
      <c r="E629" s="20">
        <v>6</v>
      </c>
      <c r="F629" s="50">
        <v>0</v>
      </c>
      <c r="G629" s="51">
        <v>91.6035816035816</v>
      </c>
      <c r="H629" s="44">
        <f t="shared" si="108"/>
        <v>30.534527201193868</v>
      </c>
      <c r="I629" s="53">
        <v>5</v>
      </c>
      <c r="J629" s="45">
        <f t="shared" si="109"/>
        <v>5</v>
      </c>
      <c r="K629" s="36">
        <f t="shared" si="110"/>
        <v>20.32071632071632</v>
      </c>
      <c r="L629" s="66">
        <v>68.37606837606837</v>
      </c>
      <c r="M629" s="67">
        <v>86.36363636363636</v>
      </c>
      <c r="N629" s="92">
        <f t="shared" si="111"/>
        <v>73.99718337218337</v>
      </c>
      <c r="O629" s="68">
        <v>60.08267769940314</v>
      </c>
      <c r="P629" s="59">
        <v>96.80026559999999</v>
      </c>
      <c r="Q629" s="69">
        <v>97.24137931034483</v>
      </c>
      <c r="R629" s="70" t="s">
        <v>1</v>
      </c>
      <c r="S629" s="44">
        <f t="shared" si="112"/>
        <v>84.6551649693723</v>
      </c>
      <c r="T629" s="66">
        <v>99.16666666666667</v>
      </c>
      <c r="U629" s="59">
        <v>65</v>
      </c>
      <c r="V629" s="59">
        <v>100</v>
      </c>
      <c r="W629" s="92">
        <f t="shared" si="113"/>
        <v>90.9375</v>
      </c>
      <c r="X629" s="103">
        <f t="shared" si="114"/>
        <v>81.64843933662227</v>
      </c>
      <c r="Y629" s="52">
        <v>83.43541666666667</v>
      </c>
      <c r="Z629" s="44">
        <f t="shared" si="115"/>
        <v>83.43541666666667</v>
      </c>
      <c r="AA629" s="87">
        <v>96.06373008434879</v>
      </c>
      <c r="AB629" s="93">
        <f t="shared" si="116"/>
        <v>96.06373008434879</v>
      </c>
      <c r="AC629" s="90">
        <v>55.26315789473685</v>
      </c>
      <c r="AD629" s="82">
        <v>100</v>
      </c>
      <c r="AE629" s="94">
        <f t="shared" si="117"/>
        <v>69.02834008097166</v>
      </c>
      <c r="AF629" s="37">
        <f t="shared" si="118"/>
        <v>81.59448729529427</v>
      </c>
      <c r="AG629" s="38">
        <f t="shared" si="119"/>
        <v>69.3613139169099</v>
      </c>
    </row>
    <row r="630" spans="1:33" ht="15">
      <c r="A630" s="17">
        <v>629</v>
      </c>
      <c r="B630" s="18">
        <v>15090</v>
      </c>
      <c r="C630" s="19" t="s">
        <v>19</v>
      </c>
      <c r="D630" s="19" t="s">
        <v>624</v>
      </c>
      <c r="E630" s="20">
        <v>6</v>
      </c>
      <c r="F630" s="50">
        <v>41.95</v>
      </c>
      <c r="G630" s="51">
        <v>98.61212861212861</v>
      </c>
      <c r="H630" s="44">
        <f t="shared" si="108"/>
        <v>60.83737620404287</v>
      </c>
      <c r="I630" s="53">
        <v>0</v>
      </c>
      <c r="J630" s="45">
        <f t="shared" si="109"/>
        <v>0</v>
      </c>
      <c r="K630" s="36">
        <f t="shared" si="110"/>
        <v>36.50242572242572</v>
      </c>
      <c r="L630" s="66">
        <v>41.666666666666664</v>
      </c>
      <c r="M630" s="67">
        <v>76.28865979381443</v>
      </c>
      <c r="N630" s="92">
        <f t="shared" si="111"/>
        <v>52.48603951890034</v>
      </c>
      <c r="O630" s="68">
        <v>72.60453637803359</v>
      </c>
      <c r="P630" s="59">
        <v>99.2898039</v>
      </c>
      <c r="Q630" s="69">
        <v>99.15492957746478</v>
      </c>
      <c r="R630" s="70" t="s">
        <v>1</v>
      </c>
      <c r="S630" s="44">
        <f t="shared" si="112"/>
        <v>90.29328802061289</v>
      </c>
      <c r="T630" s="66">
        <v>97.22222222222221</v>
      </c>
      <c r="U630" s="59">
        <v>65</v>
      </c>
      <c r="V630" s="59">
        <v>100</v>
      </c>
      <c r="W630" s="92">
        <f t="shared" si="113"/>
        <v>90.20833333333333</v>
      </c>
      <c r="X630" s="103">
        <f t="shared" si="114"/>
        <v>75.15339768247196</v>
      </c>
      <c r="Y630" s="52">
        <v>83.48020833333334</v>
      </c>
      <c r="Z630" s="44">
        <f t="shared" si="115"/>
        <v>83.48020833333334</v>
      </c>
      <c r="AA630" s="87">
        <v>67.38519212746024</v>
      </c>
      <c r="AB630" s="93">
        <f t="shared" si="116"/>
        <v>67.38519212746024</v>
      </c>
      <c r="AC630" s="90">
        <v>76.31578947368422</v>
      </c>
      <c r="AD630" s="82">
        <v>100</v>
      </c>
      <c r="AE630" s="94">
        <f t="shared" si="117"/>
        <v>83.60323886639677</v>
      </c>
      <c r="AF630" s="37">
        <f t="shared" si="118"/>
        <v>79.8988146102575</v>
      </c>
      <c r="AG630" s="38">
        <f t="shared" si="119"/>
        <v>69.32137006157693</v>
      </c>
    </row>
    <row r="631" spans="1:33" ht="15">
      <c r="A631" s="17">
        <v>630</v>
      </c>
      <c r="B631" s="18">
        <v>13188</v>
      </c>
      <c r="C631" s="19" t="s">
        <v>36</v>
      </c>
      <c r="D631" s="19" t="s">
        <v>658</v>
      </c>
      <c r="E631" s="20">
        <v>6</v>
      </c>
      <c r="F631" s="50">
        <v>52.6</v>
      </c>
      <c r="G631" s="51">
        <v>76.55982905982906</v>
      </c>
      <c r="H631" s="44">
        <f t="shared" si="108"/>
        <v>60.58660968660968</v>
      </c>
      <c r="I631" s="53">
        <v>10</v>
      </c>
      <c r="J631" s="45">
        <f t="shared" si="109"/>
        <v>10</v>
      </c>
      <c r="K631" s="36">
        <f t="shared" si="110"/>
        <v>40.351965811965805</v>
      </c>
      <c r="L631" s="66">
        <v>0</v>
      </c>
      <c r="M631" s="67">
        <v>95.703125</v>
      </c>
      <c r="N631" s="92">
        <f t="shared" si="111"/>
        <v>29.9072265625</v>
      </c>
      <c r="O631" s="68">
        <v>91.17132867132868</v>
      </c>
      <c r="P631" s="59">
        <v>97.74020585</v>
      </c>
      <c r="Q631" s="69">
        <v>93.83108287000265</v>
      </c>
      <c r="R631" s="70">
        <v>100</v>
      </c>
      <c r="S631" s="44">
        <f t="shared" si="112"/>
        <v>95.68565434783284</v>
      </c>
      <c r="T631" s="66">
        <v>65.41666666666667</v>
      </c>
      <c r="U631" s="59">
        <v>47</v>
      </c>
      <c r="V631" s="59">
        <v>90</v>
      </c>
      <c r="W631" s="92">
        <f t="shared" si="113"/>
        <v>70.03125</v>
      </c>
      <c r="X631" s="103">
        <f t="shared" si="114"/>
        <v>64.24340236413315</v>
      </c>
      <c r="Y631" s="52">
        <v>83.48392857142856</v>
      </c>
      <c r="Z631" s="44">
        <f t="shared" si="115"/>
        <v>83.48392857142856</v>
      </c>
      <c r="AA631" s="87">
        <v>96.34489222118103</v>
      </c>
      <c r="AB631" s="93">
        <f t="shared" si="116"/>
        <v>96.34489222118103</v>
      </c>
      <c r="AC631" s="90">
        <v>86.8421052631579</v>
      </c>
      <c r="AD631" s="82">
        <v>100</v>
      </c>
      <c r="AE631" s="94">
        <f t="shared" si="117"/>
        <v>90.89068825910931</v>
      </c>
      <c r="AF631" s="37">
        <f t="shared" si="118"/>
        <v>88.7848422911191</v>
      </c>
      <c r="AG631" s="38">
        <f t="shared" si="119"/>
        <v>69.28169102449405</v>
      </c>
    </row>
    <row r="632" spans="1:33" ht="15">
      <c r="A632" s="17">
        <v>631</v>
      </c>
      <c r="B632" s="18">
        <v>5145</v>
      </c>
      <c r="C632" s="19" t="s">
        <v>6</v>
      </c>
      <c r="D632" s="19" t="s">
        <v>622</v>
      </c>
      <c r="E632" s="20">
        <v>6</v>
      </c>
      <c r="F632" s="50">
        <v>71</v>
      </c>
      <c r="G632" s="51">
        <v>71.03021978021978</v>
      </c>
      <c r="H632" s="44">
        <f t="shared" si="108"/>
        <v>71.01007326007326</v>
      </c>
      <c r="I632" s="53">
        <v>16</v>
      </c>
      <c r="J632" s="45">
        <f t="shared" si="109"/>
        <v>16</v>
      </c>
      <c r="K632" s="36">
        <f t="shared" si="110"/>
        <v>49.00604395604395</v>
      </c>
      <c r="L632" s="66">
        <v>88.09523809523809</v>
      </c>
      <c r="M632" s="67">
        <v>100</v>
      </c>
      <c r="N632" s="92">
        <f t="shared" si="111"/>
        <v>91.81547619047618</v>
      </c>
      <c r="O632" s="68">
        <v>94.4356456169786</v>
      </c>
      <c r="P632" s="59">
        <v>99.48444624999999</v>
      </c>
      <c r="Q632" s="69">
        <v>99.69879518072288</v>
      </c>
      <c r="R632" s="70">
        <v>100</v>
      </c>
      <c r="S632" s="44">
        <f t="shared" si="112"/>
        <v>98.40472176192537</v>
      </c>
      <c r="T632" s="66">
        <v>38.88888888888889</v>
      </c>
      <c r="U632" s="59">
        <v>0</v>
      </c>
      <c r="V632" s="59">
        <v>90</v>
      </c>
      <c r="W632" s="92">
        <f t="shared" si="113"/>
        <v>48.333333333333336</v>
      </c>
      <c r="X632" s="103">
        <f t="shared" si="114"/>
        <v>85.75474584762729</v>
      </c>
      <c r="Y632" s="52">
        <v>83.44416442217913</v>
      </c>
      <c r="Z632" s="44">
        <f t="shared" si="115"/>
        <v>83.44416442217913</v>
      </c>
      <c r="AA632" s="87">
        <v>0</v>
      </c>
      <c r="AB632" s="93">
        <f t="shared" si="116"/>
        <v>0</v>
      </c>
      <c r="AC632" s="90">
        <v>68.42105263157895</v>
      </c>
      <c r="AD632" s="82">
        <v>100</v>
      </c>
      <c r="AE632" s="94">
        <f t="shared" si="117"/>
        <v>78.13765182186235</v>
      </c>
      <c r="AF632" s="37">
        <f t="shared" si="118"/>
        <v>62.94461083208587</v>
      </c>
      <c r="AG632" s="38">
        <f t="shared" si="119"/>
        <v>69.28095146309406</v>
      </c>
    </row>
    <row r="633" spans="1:33" ht="15">
      <c r="A633" s="17">
        <v>632</v>
      </c>
      <c r="B633" s="18">
        <v>54599</v>
      </c>
      <c r="C633" s="19" t="s">
        <v>100</v>
      </c>
      <c r="D633" s="19" t="s">
        <v>657</v>
      </c>
      <c r="E633" s="20">
        <v>6</v>
      </c>
      <c r="F633" s="50">
        <v>48.85</v>
      </c>
      <c r="G633" s="51">
        <v>69.62148962148962</v>
      </c>
      <c r="H633" s="44">
        <f t="shared" si="108"/>
        <v>55.77382987382987</v>
      </c>
      <c r="I633" s="53">
        <v>15.000000000000002</v>
      </c>
      <c r="J633" s="45">
        <f t="shared" si="109"/>
        <v>15.000000000000002</v>
      </c>
      <c r="K633" s="36">
        <f t="shared" si="110"/>
        <v>39.46429792429792</v>
      </c>
      <c r="L633" s="66">
        <v>54.54545454545454</v>
      </c>
      <c r="M633" s="67">
        <v>99.14529914529915</v>
      </c>
      <c r="N633" s="92">
        <f t="shared" si="111"/>
        <v>68.48290598290598</v>
      </c>
      <c r="O633" s="68">
        <v>82.20863827547234</v>
      </c>
      <c r="P633" s="59">
        <v>99.14116000000001</v>
      </c>
      <c r="Q633" s="69">
        <v>86.18618618618619</v>
      </c>
      <c r="R633" s="70" t="s">
        <v>1</v>
      </c>
      <c r="S633" s="44">
        <f t="shared" si="112"/>
        <v>89.12292482379</v>
      </c>
      <c r="T633" s="66">
        <v>70.69444444444444</v>
      </c>
      <c r="U633" s="59">
        <v>45</v>
      </c>
      <c r="V633" s="59">
        <v>90</v>
      </c>
      <c r="W633" s="92">
        <f t="shared" si="113"/>
        <v>71.51041666666666</v>
      </c>
      <c r="X633" s="103">
        <f t="shared" si="114"/>
        <v>77.34441565601172</v>
      </c>
      <c r="Y633" s="52">
        <v>66.96666666666667</v>
      </c>
      <c r="Z633" s="44">
        <f t="shared" si="115"/>
        <v>66.96666666666667</v>
      </c>
      <c r="AA633" s="87">
        <v>71.9775070290535</v>
      </c>
      <c r="AB633" s="93">
        <f t="shared" si="116"/>
        <v>71.9775070290535</v>
      </c>
      <c r="AC633" s="90">
        <v>86.8421052631579</v>
      </c>
      <c r="AD633" s="82">
        <v>100</v>
      </c>
      <c r="AE633" s="94">
        <f t="shared" si="117"/>
        <v>90.89068825910931</v>
      </c>
      <c r="AF633" s="37">
        <f t="shared" si="118"/>
        <v>75.86941276574757</v>
      </c>
      <c r="AG633" s="38">
        <f t="shared" si="119"/>
        <v>69.17839095356331</v>
      </c>
    </row>
    <row r="634" spans="1:33" ht="15">
      <c r="A634" s="17">
        <v>633</v>
      </c>
      <c r="B634" s="18">
        <v>5591</v>
      </c>
      <c r="C634" s="19" t="s">
        <v>6</v>
      </c>
      <c r="D634" s="19" t="s">
        <v>611</v>
      </c>
      <c r="E634" s="20">
        <v>6</v>
      </c>
      <c r="F634" s="50">
        <v>55.55</v>
      </c>
      <c r="G634" s="51">
        <v>70.29914529914531</v>
      </c>
      <c r="H634" s="44">
        <f t="shared" si="108"/>
        <v>60.466381766381765</v>
      </c>
      <c r="I634" s="53">
        <v>37</v>
      </c>
      <c r="J634" s="45">
        <f t="shared" si="109"/>
        <v>37</v>
      </c>
      <c r="K634" s="36">
        <f t="shared" si="110"/>
        <v>51.07982905982905</v>
      </c>
      <c r="L634" s="66">
        <v>31.435079726651484</v>
      </c>
      <c r="M634" s="67">
        <v>98.3640081799591</v>
      </c>
      <c r="N634" s="92">
        <f t="shared" si="111"/>
        <v>52.35036986831011</v>
      </c>
      <c r="O634" s="68">
        <v>84.9930803828855</v>
      </c>
      <c r="P634" s="59">
        <v>95.55137119999999</v>
      </c>
      <c r="Q634" s="69">
        <v>96.29552113855169</v>
      </c>
      <c r="R634" s="70">
        <v>57.14285714285714</v>
      </c>
      <c r="S634" s="44">
        <f t="shared" si="112"/>
        <v>83.49570746607358</v>
      </c>
      <c r="T634" s="66">
        <v>97.22222222222221</v>
      </c>
      <c r="U634" s="59">
        <v>50</v>
      </c>
      <c r="V634" s="59">
        <v>100</v>
      </c>
      <c r="W634" s="92">
        <f t="shared" si="113"/>
        <v>86.45833333333333</v>
      </c>
      <c r="X634" s="103">
        <f t="shared" si="114"/>
        <v>71.63009760042016</v>
      </c>
      <c r="Y634" s="52">
        <v>66.91517857142857</v>
      </c>
      <c r="Z634" s="44">
        <f t="shared" si="115"/>
        <v>66.91517857142857</v>
      </c>
      <c r="AA634" s="87">
        <v>78.63167760074987</v>
      </c>
      <c r="AB634" s="93">
        <f t="shared" si="116"/>
        <v>78.63167760074987</v>
      </c>
      <c r="AC634" s="90">
        <v>78.94736842105263</v>
      </c>
      <c r="AD634" s="82">
        <v>100</v>
      </c>
      <c r="AE634" s="94">
        <f t="shared" si="117"/>
        <v>85.4251012145749</v>
      </c>
      <c r="AF634" s="37">
        <f t="shared" si="118"/>
        <v>75.56711571204842</v>
      </c>
      <c r="AG634" s="38">
        <f t="shared" si="119"/>
        <v>69.09485113695324</v>
      </c>
    </row>
    <row r="635" spans="1:33" ht="15">
      <c r="A635" s="17">
        <v>634</v>
      </c>
      <c r="B635" s="18">
        <v>5347</v>
      </c>
      <c r="C635" s="19" t="s">
        <v>6</v>
      </c>
      <c r="D635" s="19" t="s">
        <v>666</v>
      </c>
      <c r="E635" s="20">
        <v>6</v>
      </c>
      <c r="F635" s="50">
        <v>64.25</v>
      </c>
      <c r="G635" s="51">
        <v>94.50498575498575</v>
      </c>
      <c r="H635" s="44">
        <f t="shared" si="108"/>
        <v>74.33499525166191</v>
      </c>
      <c r="I635" s="53">
        <v>34</v>
      </c>
      <c r="J635" s="45">
        <f t="shared" si="109"/>
        <v>34</v>
      </c>
      <c r="K635" s="36">
        <f t="shared" si="110"/>
        <v>58.200997150997146</v>
      </c>
      <c r="L635" s="66">
        <v>37.56345177664975</v>
      </c>
      <c r="M635" s="67">
        <v>99.50738916256158</v>
      </c>
      <c r="N635" s="92">
        <f t="shared" si="111"/>
        <v>56.92093220974719</v>
      </c>
      <c r="O635" s="68">
        <v>96.46265668070943</v>
      </c>
      <c r="P635" s="59">
        <v>99.80105379999999</v>
      </c>
      <c r="Q635" s="69">
        <v>98.8880063542494</v>
      </c>
      <c r="R635" s="70">
        <v>100</v>
      </c>
      <c r="S635" s="44">
        <f t="shared" si="112"/>
        <v>98.78792920873971</v>
      </c>
      <c r="T635" s="66">
        <v>95.83333333333334</v>
      </c>
      <c r="U635" s="59">
        <v>46.84210526315789</v>
      </c>
      <c r="V635" s="59">
        <v>100</v>
      </c>
      <c r="W635" s="92">
        <f t="shared" si="113"/>
        <v>85.14802631578948</v>
      </c>
      <c r="X635" s="103">
        <f t="shared" si="114"/>
        <v>79.31314983055266</v>
      </c>
      <c r="Y635" s="52">
        <v>50.252603894121755</v>
      </c>
      <c r="Z635" s="44">
        <f t="shared" si="115"/>
        <v>50.252603894121755</v>
      </c>
      <c r="AA635" s="87">
        <v>72.35238987816314</v>
      </c>
      <c r="AB635" s="93">
        <f t="shared" si="116"/>
        <v>72.35238987816314</v>
      </c>
      <c r="AC635" s="90">
        <v>68.42105263157895</v>
      </c>
      <c r="AD635" s="82">
        <v>100</v>
      </c>
      <c r="AE635" s="94">
        <f t="shared" si="117"/>
        <v>78.13765182186235</v>
      </c>
      <c r="AF635" s="37">
        <f t="shared" si="118"/>
        <v>64.28769631704675</v>
      </c>
      <c r="AG635" s="38">
        <f t="shared" si="119"/>
        <v>69.0805378892392</v>
      </c>
    </row>
    <row r="636" spans="1:33" ht="15">
      <c r="A636" s="17">
        <v>635</v>
      </c>
      <c r="B636" s="18">
        <v>15842</v>
      </c>
      <c r="C636" s="19" t="s">
        <v>19</v>
      </c>
      <c r="D636" s="19" t="s">
        <v>644</v>
      </c>
      <c r="E636" s="20">
        <v>6</v>
      </c>
      <c r="F636" s="50">
        <v>0</v>
      </c>
      <c r="G636" s="51">
        <v>87.09147334147333</v>
      </c>
      <c r="H636" s="44">
        <f t="shared" si="108"/>
        <v>29.030491113824443</v>
      </c>
      <c r="I636" s="53">
        <v>5</v>
      </c>
      <c r="J636" s="45">
        <f t="shared" si="109"/>
        <v>5</v>
      </c>
      <c r="K636" s="36">
        <f t="shared" si="110"/>
        <v>19.418294668294664</v>
      </c>
      <c r="L636" s="66">
        <v>35.42600896860987</v>
      </c>
      <c r="M636" s="67">
        <v>97.36842105263158</v>
      </c>
      <c r="N636" s="92">
        <f t="shared" si="111"/>
        <v>54.78301274486665</v>
      </c>
      <c r="O636" s="68">
        <v>88.9308943089431</v>
      </c>
      <c r="P636" s="59">
        <v>99.52804225</v>
      </c>
      <c r="Q636" s="69">
        <v>99.93954050785973</v>
      </c>
      <c r="R636" s="70" t="s">
        <v>1</v>
      </c>
      <c r="S636" s="44">
        <f t="shared" si="112"/>
        <v>96.07274267287869</v>
      </c>
      <c r="T636" s="66">
        <v>99.30555555555554</v>
      </c>
      <c r="U636" s="59">
        <v>65</v>
      </c>
      <c r="V636" s="59">
        <v>100</v>
      </c>
      <c r="W636" s="92">
        <f t="shared" si="113"/>
        <v>90.98958333333333</v>
      </c>
      <c r="X636" s="103">
        <f t="shared" si="114"/>
        <v>78.54021883376481</v>
      </c>
      <c r="Y636" s="52">
        <v>100</v>
      </c>
      <c r="Z636" s="44">
        <f t="shared" si="115"/>
        <v>100</v>
      </c>
      <c r="AA636" s="87">
        <v>59.70009372071229</v>
      </c>
      <c r="AB636" s="93">
        <f t="shared" si="116"/>
        <v>59.70009372071229</v>
      </c>
      <c r="AC636" s="90">
        <v>71.05263157894737</v>
      </c>
      <c r="AD636" s="82">
        <v>100</v>
      </c>
      <c r="AE636" s="94">
        <f t="shared" si="117"/>
        <v>79.95951417004049</v>
      </c>
      <c r="AF636" s="37">
        <f t="shared" si="118"/>
        <v>84.41936319242343</v>
      </c>
      <c r="AG636" s="38">
        <f t="shared" si="119"/>
        <v>69.06749174413423</v>
      </c>
    </row>
    <row r="637" spans="1:33" ht="15">
      <c r="A637" s="17">
        <v>636</v>
      </c>
      <c r="B637" s="18">
        <v>52110</v>
      </c>
      <c r="C637" s="19" t="s">
        <v>34</v>
      </c>
      <c r="D637" s="19" t="s">
        <v>680</v>
      </c>
      <c r="E637" s="20">
        <v>6</v>
      </c>
      <c r="F637" s="50">
        <v>71.65</v>
      </c>
      <c r="G637" s="51">
        <v>92.59462759462758</v>
      </c>
      <c r="H637" s="44">
        <f t="shared" si="108"/>
        <v>78.63154253154252</v>
      </c>
      <c r="I637" s="53">
        <v>21.000000000000004</v>
      </c>
      <c r="J637" s="45">
        <f t="shared" si="109"/>
        <v>21.000000000000004</v>
      </c>
      <c r="K637" s="36">
        <f t="shared" si="110"/>
        <v>55.578925518925516</v>
      </c>
      <c r="L637" s="66">
        <v>7.9656862745098085</v>
      </c>
      <c r="M637" s="67">
        <v>70</v>
      </c>
      <c r="N637" s="92">
        <f t="shared" si="111"/>
        <v>27.351409313725494</v>
      </c>
      <c r="O637" s="68">
        <v>88.09723398521714</v>
      </c>
      <c r="P637" s="59">
        <v>97.12790705</v>
      </c>
      <c r="Q637" s="69">
        <v>92.2514619883041</v>
      </c>
      <c r="R637" s="70">
        <v>100</v>
      </c>
      <c r="S637" s="44">
        <f t="shared" si="112"/>
        <v>94.36915075588031</v>
      </c>
      <c r="T637" s="66">
        <v>87.36111111111113</v>
      </c>
      <c r="U637" s="59">
        <v>64.28571428571428</v>
      </c>
      <c r="V637" s="59">
        <v>100</v>
      </c>
      <c r="W637" s="92">
        <f t="shared" si="113"/>
        <v>86.33184523809524</v>
      </c>
      <c r="X637" s="103">
        <f t="shared" si="114"/>
        <v>65.95459307546137</v>
      </c>
      <c r="Y637" s="52">
        <v>66.8</v>
      </c>
      <c r="Z637" s="44">
        <f t="shared" si="115"/>
        <v>66.8</v>
      </c>
      <c r="AA637" s="87">
        <v>80.41237113402066</v>
      </c>
      <c r="AB637" s="93">
        <f t="shared" si="116"/>
        <v>80.41237113402066</v>
      </c>
      <c r="AC637" s="90">
        <v>92.10526315789474</v>
      </c>
      <c r="AD637" s="82">
        <v>100</v>
      </c>
      <c r="AE637" s="94">
        <f t="shared" si="117"/>
        <v>94.53441295546558</v>
      </c>
      <c r="AF637" s="37">
        <f t="shared" si="118"/>
        <v>78.87646771568096</v>
      </c>
      <c r="AG637" s="38">
        <f t="shared" si="119"/>
        <v>69.04820942024205</v>
      </c>
    </row>
    <row r="638" spans="1:33" ht="15">
      <c r="A638" s="17">
        <v>637</v>
      </c>
      <c r="B638" s="18">
        <v>18479</v>
      </c>
      <c r="C638" s="19" t="s">
        <v>205</v>
      </c>
      <c r="D638" s="19" t="s">
        <v>641</v>
      </c>
      <c r="E638" s="20">
        <v>6</v>
      </c>
      <c r="F638" s="50">
        <v>57.55</v>
      </c>
      <c r="G638" s="51">
        <v>57.67399267399267</v>
      </c>
      <c r="H638" s="44">
        <f t="shared" si="108"/>
        <v>57.591330891330884</v>
      </c>
      <c r="I638" s="53">
        <v>16</v>
      </c>
      <c r="J638" s="45">
        <f t="shared" si="109"/>
        <v>16</v>
      </c>
      <c r="K638" s="36">
        <f t="shared" si="110"/>
        <v>40.95479853479853</v>
      </c>
      <c r="L638" s="66">
        <v>65.69343065693431</v>
      </c>
      <c r="M638" s="67">
        <v>100</v>
      </c>
      <c r="N638" s="92">
        <f t="shared" si="111"/>
        <v>76.41423357664235</v>
      </c>
      <c r="O638" s="68">
        <v>74.60336028350734</v>
      </c>
      <c r="P638" s="59">
        <v>98.33013749999999</v>
      </c>
      <c r="Q638" s="69">
        <v>90.81818181818181</v>
      </c>
      <c r="R638" s="70" t="s">
        <v>1</v>
      </c>
      <c r="S638" s="44">
        <f t="shared" si="112"/>
        <v>87.8622782673127</v>
      </c>
      <c r="T638" s="66">
        <v>89.86111111111111</v>
      </c>
      <c r="U638" s="59">
        <v>65</v>
      </c>
      <c r="V638" s="59">
        <v>100</v>
      </c>
      <c r="W638" s="92">
        <f t="shared" si="113"/>
        <v>87.44791666666667</v>
      </c>
      <c r="X638" s="103">
        <f t="shared" si="114"/>
        <v>83.20018807091535</v>
      </c>
      <c r="Y638" s="52">
        <v>66.89479166666666</v>
      </c>
      <c r="Z638" s="44">
        <f t="shared" si="115"/>
        <v>66.89479166666666</v>
      </c>
      <c r="AA638" s="87">
        <v>67.38519212746027</v>
      </c>
      <c r="AB638" s="93">
        <f t="shared" si="116"/>
        <v>67.38519212746027</v>
      </c>
      <c r="AC638" s="90">
        <v>60.526315789473685</v>
      </c>
      <c r="AD638" s="82">
        <v>100</v>
      </c>
      <c r="AE638" s="94">
        <f t="shared" si="117"/>
        <v>72.67206477732793</v>
      </c>
      <c r="AF638" s="37">
        <f t="shared" si="118"/>
        <v>68.88274553131014</v>
      </c>
      <c r="AG638" s="38">
        <f t="shared" si="119"/>
        <v>69.02413314784991</v>
      </c>
    </row>
    <row r="639" spans="1:33" ht="15">
      <c r="A639" s="17">
        <v>638</v>
      </c>
      <c r="B639" s="18">
        <v>85315</v>
      </c>
      <c r="C639" s="19" t="s">
        <v>13</v>
      </c>
      <c r="D639" s="19" t="s">
        <v>667</v>
      </c>
      <c r="E639" s="20">
        <v>6</v>
      </c>
      <c r="F639" s="50">
        <v>0</v>
      </c>
      <c r="G639" s="51">
        <v>82.21459096459097</v>
      </c>
      <c r="H639" s="44">
        <f t="shared" si="108"/>
        <v>27.404863654863654</v>
      </c>
      <c r="I639" s="53">
        <v>10</v>
      </c>
      <c r="J639" s="45">
        <f t="shared" si="109"/>
        <v>10</v>
      </c>
      <c r="K639" s="36">
        <f t="shared" si="110"/>
        <v>20.442918192918192</v>
      </c>
      <c r="L639" s="66">
        <v>58.97435897435898</v>
      </c>
      <c r="M639" s="67">
        <v>85.33333333333333</v>
      </c>
      <c r="N639" s="92">
        <f t="shared" si="111"/>
        <v>67.21153846153845</v>
      </c>
      <c r="O639" s="68">
        <v>92.13851561797432</v>
      </c>
      <c r="P639" s="59">
        <v>98.1085979</v>
      </c>
      <c r="Q639" s="69">
        <v>98.73817034700315</v>
      </c>
      <c r="R639" s="70" t="s">
        <v>1</v>
      </c>
      <c r="S639" s="44">
        <f t="shared" si="112"/>
        <v>96.26822268752062</v>
      </c>
      <c r="T639" s="66">
        <v>63.47222222222221</v>
      </c>
      <c r="U639" s="59">
        <v>62.5</v>
      </c>
      <c r="V639" s="59">
        <v>100</v>
      </c>
      <c r="W639" s="92">
        <f t="shared" si="113"/>
        <v>76.92708333333333</v>
      </c>
      <c r="X639" s="103">
        <f t="shared" si="114"/>
        <v>80.7773211262903</v>
      </c>
      <c r="Y639" s="52">
        <v>83.49479166666667</v>
      </c>
      <c r="Z639" s="44">
        <f t="shared" si="115"/>
        <v>83.49479166666667</v>
      </c>
      <c r="AA639" s="87">
        <v>66.82286785379571</v>
      </c>
      <c r="AB639" s="93">
        <f t="shared" si="116"/>
        <v>66.82286785379571</v>
      </c>
      <c r="AC639" s="90">
        <v>84.21052631578947</v>
      </c>
      <c r="AD639" s="82">
        <v>100</v>
      </c>
      <c r="AE639" s="94">
        <f t="shared" si="117"/>
        <v>89.06882591093117</v>
      </c>
      <c r="AF639" s="37">
        <f t="shared" si="118"/>
        <v>81.55516993815667</v>
      </c>
      <c r="AG639" s="38">
        <f t="shared" si="119"/>
        <v>69.02158006436242</v>
      </c>
    </row>
    <row r="640" spans="1:33" ht="15">
      <c r="A640" s="17">
        <v>639</v>
      </c>
      <c r="B640" s="18">
        <v>19760</v>
      </c>
      <c r="C640" s="19" t="s">
        <v>151</v>
      </c>
      <c r="D640" s="19" t="s">
        <v>647</v>
      </c>
      <c r="E640" s="20">
        <v>6</v>
      </c>
      <c r="F640" s="50">
        <v>73.4</v>
      </c>
      <c r="G640" s="51">
        <v>66.66971916971917</v>
      </c>
      <c r="H640" s="44">
        <f t="shared" si="108"/>
        <v>71.15657305657305</v>
      </c>
      <c r="I640" s="53">
        <v>21.000000000000004</v>
      </c>
      <c r="J640" s="45">
        <f t="shared" si="109"/>
        <v>21.000000000000004</v>
      </c>
      <c r="K640" s="36">
        <f t="shared" si="110"/>
        <v>51.093943833943825</v>
      </c>
      <c r="L640" s="66">
        <v>60.40609137055837</v>
      </c>
      <c r="M640" s="67">
        <v>100</v>
      </c>
      <c r="N640" s="92">
        <f t="shared" si="111"/>
        <v>72.77918781725887</v>
      </c>
      <c r="O640" s="68">
        <v>93.74603709281129</v>
      </c>
      <c r="P640" s="59">
        <v>97.89003285</v>
      </c>
      <c r="Q640" s="69">
        <v>92.02397418165053</v>
      </c>
      <c r="R640" s="70" t="s">
        <v>1</v>
      </c>
      <c r="S640" s="44">
        <f t="shared" si="112"/>
        <v>94.49425219896133</v>
      </c>
      <c r="T640" s="66">
        <v>95.97222222222221</v>
      </c>
      <c r="U640" s="59">
        <v>68.3</v>
      </c>
      <c r="V640" s="59">
        <v>100</v>
      </c>
      <c r="W640" s="92">
        <f t="shared" si="113"/>
        <v>90.56458333333333</v>
      </c>
      <c r="X640" s="103">
        <f t="shared" si="114"/>
        <v>85.02229267315475</v>
      </c>
      <c r="Y640" s="52">
        <v>50.374566050779286</v>
      </c>
      <c r="Z640" s="44">
        <f t="shared" si="115"/>
        <v>50.374566050779286</v>
      </c>
      <c r="AA640" s="87">
        <v>64.19868791002816</v>
      </c>
      <c r="AB640" s="93">
        <f t="shared" si="116"/>
        <v>64.19868791002816</v>
      </c>
      <c r="AC640" s="90">
        <v>65.78947368421053</v>
      </c>
      <c r="AD640" s="82">
        <v>100</v>
      </c>
      <c r="AE640" s="94">
        <f t="shared" si="117"/>
        <v>76.31578947368422</v>
      </c>
      <c r="AF640" s="37">
        <f t="shared" si="118"/>
        <v>61.91589108155439</v>
      </c>
      <c r="AG640" s="38">
        <f t="shared" si="119"/>
        <v>68.99406226867244</v>
      </c>
    </row>
    <row r="641" spans="1:33" ht="15">
      <c r="A641" s="17">
        <v>640</v>
      </c>
      <c r="B641" s="18">
        <v>52240</v>
      </c>
      <c r="C641" s="19" t="s">
        <v>34</v>
      </c>
      <c r="D641" s="19" t="s">
        <v>659</v>
      </c>
      <c r="E641" s="20">
        <v>6</v>
      </c>
      <c r="F641" s="50">
        <v>55.15</v>
      </c>
      <c r="G641" s="51">
        <v>76.14774114774114</v>
      </c>
      <c r="H641" s="44">
        <f t="shared" si="108"/>
        <v>62.149247049247045</v>
      </c>
      <c r="I641" s="53">
        <v>21.000000000000004</v>
      </c>
      <c r="J641" s="45">
        <f t="shared" si="109"/>
        <v>21.000000000000004</v>
      </c>
      <c r="K641" s="36">
        <f t="shared" si="110"/>
        <v>45.68954822954822</v>
      </c>
      <c r="L641" s="66">
        <v>29.952830188679247</v>
      </c>
      <c r="M641" s="67">
        <v>86.66666666666667</v>
      </c>
      <c r="N641" s="92">
        <f t="shared" si="111"/>
        <v>47.675904088050316</v>
      </c>
      <c r="O641" s="68">
        <v>92.02569169960475</v>
      </c>
      <c r="P641" s="59">
        <v>98.4284318</v>
      </c>
      <c r="Q641" s="69">
        <v>99.16666666666667</v>
      </c>
      <c r="R641" s="70">
        <v>100</v>
      </c>
      <c r="S641" s="44">
        <f t="shared" si="112"/>
        <v>97.40519754156786</v>
      </c>
      <c r="T641" s="66">
        <v>96.38888888888889</v>
      </c>
      <c r="U641" s="59">
        <v>50</v>
      </c>
      <c r="V641" s="59">
        <v>100</v>
      </c>
      <c r="W641" s="92">
        <f t="shared" si="113"/>
        <v>86.14583333333333</v>
      </c>
      <c r="X641" s="103">
        <f t="shared" si="114"/>
        <v>75.26160731851394</v>
      </c>
      <c r="Y641" s="52">
        <v>66.84270833333333</v>
      </c>
      <c r="Z641" s="44">
        <f t="shared" si="115"/>
        <v>66.84270833333333</v>
      </c>
      <c r="AA641" s="87">
        <v>83.5988753514528</v>
      </c>
      <c r="AB641" s="93">
        <f t="shared" si="116"/>
        <v>83.5988753514528</v>
      </c>
      <c r="AC641" s="90">
        <v>68.42105263157895</v>
      </c>
      <c r="AD641" s="82">
        <v>100</v>
      </c>
      <c r="AE641" s="94">
        <f t="shared" si="117"/>
        <v>78.13765182186235</v>
      </c>
      <c r="AF641" s="37">
        <f t="shared" si="118"/>
        <v>74.28370254618214</v>
      </c>
      <c r="AG641" s="38">
        <f t="shared" si="119"/>
        <v>68.95603359178808</v>
      </c>
    </row>
    <row r="642" spans="1:33" ht="15">
      <c r="A642" s="17">
        <v>641</v>
      </c>
      <c r="B642" s="18">
        <v>52260</v>
      </c>
      <c r="C642" s="19" t="s">
        <v>34</v>
      </c>
      <c r="D642" s="19" t="s">
        <v>670</v>
      </c>
      <c r="E642" s="20">
        <v>6</v>
      </c>
      <c r="F642" s="50">
        <v>49.7</v>
      </c>
      <c r="G642" s="51">
        <v>86.33089133089135</v>
      </c>
      <c r="H642" s="44">
        <f aca="true" t="shared" si="120" ref="H642:H705">(F642*(8/12))+(G642*(4/12))</f>
        <v>61.910297110297115</v>
      </c>
      <c r="I642" s="53">
        <v>5</v>
      </c>
      <c r="J642" s="45">
        <f aca="true" t="shared" si="121" ref="J642:J705">I642</f>
        <v>5</v>
      </c>
      <c r="K642" s="36">
        <f aca="true" t="shared" si="122" ref="K642:K705">(H642*(12/20))+(J642*(8/20))</f>
        <v>39.14617826617827</v>
      </c>
      <c r="L642" s="66">
        <v>35.16949152542372</v>
      </c>
      <c r="M642" s="67">
        <v>90.990990990991</v>
      </c>
      <c r="N642" s="92">
        <f aca="true" t="shared" si="123" ref="N642:N705">(L642*(11/16))+(M642*(5/16))</f>
        <v>52.6137101084135</v>
      </c>
      <c r="O642" s="68">
        <v>36.73718754363915</v>
      </c>
      <c r="P642" s="59">
        <v>99.22902815</v>
      </c>
      <c r="Q642" s="69">
        <v>86.18053513672449</v>
      </c>
      <c r="R642" s="70">
        <v>100</v>
      </c>
      <c r="S642" s="44">
        <f aca="true" t="shared" si="124" ref="S642:S705">IF((R642=("N/A")),((O642*(5.33/16))+(P642*(5.33/16))+(Q642*(5.33/16))),((O642*(4/16))+(P642*(4/16))+(Q642*(4/16))+(R642*(4/16))))</f>
        <v>80.53668770759091</v>
      </c>
      <c r="T642" s="66">
        <v>87.08333333333333</v>
      </c>
      <c r="U642" s="59">
        <v>60</v>
      </c>
      <c r="V642" s="59">
        <v>100</v>
      </c>
      <c r="W642" s="92">
        <f aca="true" t="shared" si="125" ref="W642:W705">(T642*(3/8))+(U642*(2/8))+(V642*(3/8))</f>
        <v>85.15625</v>
      </c>
      <c r="X642" s="103">
        <f aca="true" t="shared" si="126" ref="X642:X705">(N642*(16/40))+(S642*(16/40))+(W642*(8/40))</f>
        <v>70.29140912640177</v>
      </c>
      <c r="Y642" s="52">
        <v>83.46666666666667</v>
      </c>
      <c r="Z642" s="44">
        <f aca="true" t="shared" si="127" ref="Z642:Z705">Y642</f>
        <v>83.46666666666667</v>
      </c>
      <c r="AA642" s="87">
        <v>84.25492033739465</v>
      </c>
      <c r="AB642" s="93">
        <f aca="true" t="shared" si="128" ref="AB642:AB705">AA642</f>
        <v>84.25492033739465</v>
      </c>
      <c r="AC642" s="90">
        <v>71.05263157894737</v>
      </c>
      <c r="AD642" s="82">
        <v>100</v>
      </c>
      <c r="AE642" s="94">
        <f aca="true" t="shared" si="129" ref="AE642:AE705">(AC642*(9/13))+(AD642*(4/13))</f>
        <v>79.95951417004049</v>
      </c>
      <c r="AF642" s="37">
        <f aca="true" t="shared" si="130" ref="AF642:AF705">(Z642*(18/40))+(AB642*(9/40))+(AE642*(13/40))</f>
        <v>82.50419918117696</v>
      </c>
      <c r="AG642" s="38">
        <f aca="true" t="shared" si="131" ref="AG642:AG705">(K642*(20/100))+(X642*(40/100))+(AF642*(40/100))</f>
        <v>68.94747897626715</v>
      </c>
    </row>
    <row r="643" spans="1:33" ht="15">
      <c r="A643" s="17">
        <v>642</v>
      </c>
      <c r="B643" s="18">
        <v>17653</v>
      </c>
      <c r="C643" s="19" t="s">
        <v>47</v>
      </c>
      <c r="D643" s="19" t="s">
        <v>669</v>
      </c>
      <c r="E643" s="20">
        <v>6</v>
      </c>
      <c r="F643" s="50">
        <v>61.4</v>
      </c>
      <c r="G643" s="51">
        <v>65.71326821326822</v>
      </c>
      <c r="H643" s="44">
        <f t="shared" si="120"/>
        <v>62.8377560710894</v>
      </c>
      <c r="I643" s="53">
        <v>21.000000000000004</v>
      </c>
      <c r="J643" s="45">
        <f t="shared" si="121"/>
        <v>21.000000000000004</v>
      </c>
      <c r="K643" s="36">
        <f t="shared" si="122"/>
        <v>46.102653642653635</v>
      </c>
      <c r="L643" s="66">
        <v>26.732673267326735</v>
      </c>
      <c r="M643" s="67">
        <v>97.14285714285714</v>
      </c>
      <c r="N643" s="92">
        <f t="shared" si="123"/>
        <v>48.73585572842998</v>
      </c>
      <c r="O643" s="68">
        <v>85.15901743126804</v>
      </c>
      <c r="P643" s="59">
        <v>99.88141685</v>
      </c>
      <c r="Q643" s="69">
        <v>95.75803212851406</v>
      </c>
      <c r="R643" s="70" t="s">
        <v>1</v>
      </c>
      <c r="S643" s="44">
        <f t="shared" si="124"/>
        <v>93.54098912275866</v>
      </c>
      <c r="T643" s="66">
        <v>98.61111111111111</v>
      </c>
      <c r="U643" s="59">
        <v>56.81818181818181</v>
      </c>
      <c r="V643" s="59">
        <v>100</v>
      </c>
      <c r="W643" s="92">
        <f t="shared" si="125"/>
        <v>88.68371212121212</v>
      </c>
      <c r="X643" s="103">
        <f t="shared" si="126"/>
        <v>74.64748036471788</v>
      </c>
      <c r="Y643" s="52">
        <v>66.90660503303886</v>
      </c>
      <c r="Z643" s="44">
        <f t="shared" si="127"/>
        <v>66.90660503303886</v>
      </c>
      <c r="AA643" s="87">
        <v>74.50796626054367</v>
      </c>
      <c r="AB643" s="93">
        <f t="shared" si="128"/>
        <v>74.50796626054367</v>
      </c>
      <c r="AC643" s="90">
        <v>78.94736842105263</v>
      </c>
      <c r="AD643" s="82">
        <v>100</v>
      </c>
      <c r="AE643" s="94">
        <f t="shared" si="129"/>
        <v>85.4251012145749</v>
      </c>
      <c r="AF643" s="37">
        <f t="shared" si="130"/>
        <v>74.63542256822666</v>
      </c>
      <c r="AG643" s="38">
        <f t="shared" si="131"/>
        <v>68.93369190170856</v>
      </c>
    </row>
    <row r="644" spans="1:33" ht="15">
      <c r="A644" s="17">
        <v>643</v>
      </c>
      <c r="B644" s="18">
        <v>73055</v>
      </c>
      <c r="C644" s="19" t="s">
        <v>32</v>
      </c>
      <c r="D644" s="19" t="s">
        <v>664</v>
      </c>
      <c r="E644" s="20">
        <v>6</v>
      </c>
      <c r="F644" s="50">
        <v>48.45</v>
      </c>
      <c r="G644" s="51">
        <v>59.2073667073667</v>
      </c>
      <c r="H644" s="44">
        <f t="shared" si="120"/>
        <v>52.035788902455565</v>
      </c>
      <c r="I644" s="53">
        <v>16</v>
      </c>
      <c r="J644" s="45">
        <f t="shared" si="121"/>
        <v>16</v>
      </c>
      <c r="K644" s="36">
        <f t="shared" si="122"/>
        <v>37.62147334147334</v>
      </c>
      <c r="L644" s="66">
        <v>40.50632911392405</v>
      </c>
      <c r="M644" s="67">
        <v>94.52054794520548</v>
      </c>
      <c r="N644" s="92">
        <f t="shared" si="123"/>
        <v>57.385772498699495</v>
      </c>
      <c r="O644" s="68">
        <v>93.18196654426765</v>
      </c>
      <c r="P644" s="59">
        <v>97.75279925</v>
      </c>
      <c r="Q644" s="69">
        <v>94.38164893617021</v>
      </c>
      <c r="R644" s="70" t="s">
        <v>1</v>
      </c>
      <c r="S644" s="44">
        <f t="shared" si="124"/>
        <v>95.04603065707711</v>
      </c>
      <c r="T644" s="66">
        <v>100</v>
      </c>
      <c r="U644" s="59">
        <v>53.94736842105263</v>
      </c>
      <c r="V644" s="59">
        <v>100</v>
      </c>
      <c r="W644" s="92">
        <f t="shared" si="125"/>
        <v>88.48684210526315</v>
      </c>
      <c r="X644" s="103">
        <f t="shared" si="126"/>
        <v>78.67008968336327</v>
      </c>
      <c r="Y644" s="52">
        <v>83.43229166666667</v>
      </c>
      <c r="Z644" s="44">
        <f t="shared" si="127"/>
        <v>83.43229166666667</v>
      </c>
      <c r="AA644" s="87">
        <v>65.88566073102162</v>
      </c>
      <c r="AB644" s="93">
        <f t="shared" si="128"/>
        <v>65.88566073102162</v>
      </c>
      <c r="AC644" s="90">
        <v>55.26315789473685</v>
      </c>
      <c r="AD644" s="82">
        <v>100</v>
      </c>
      <c r="AE644" s="94">
        <f t="shared" si="129"/>
        <v>69.02834008097166</v>
      </c>
      <c r="AF644" s="37">
        <f t="shared" si="130"/>
        <v>74.80301544079566</v>
      </c>
      <c r="AG644" s="38">
        <f t="shared" si="131"/>
        <v>68.91353671795824</v>
      </c>
    </row>
    <row r="645" spans="1:33" ht="15">
      <c r="A645" s="17">
        <v>644</v>
      </c>
      <c r="B645" s="18">
        <v>25662</v>
      </c>
      <c r="C645" s="19" t="s">
        <v>21</v>
      </c>
      <c r="D645" s="19" t="s">
        <v>861</v>
      </c>
      <c r="E645" s="20">
        <v>6</v>
      </c>
      <c r="F645" s="50">
        <v>65.85</v>
      </c>
      <c r="G645" s="51">
        <v>79.51872201872202</v>
      </c>
      <c r="H645" s="44">
        <f t="shared" si="120"/>
        <v>70.40624067290733</v>
      </c>
      <c r="I645" s="53">
        <v>0</v>
      </c>
      <c r="J645" s="45">
        <f t="shared" si="121"/>
        <v>0</v>
      </c>
      <c r="K645" s="36">
        <f t="shared" si="122"/>
        <v>42.243744403744394</v>
      </c>
      <c r="L645" s="66">
        <v>91.01796407185628</v>
      </c>
      <c r="M645" s="67">
        <v>80.8695652173913</v>
      </c>
      <c r="N645" s="92">
        <f t="shared" si="123"/>
        <v>87.84658942983597</v>
      </c>
      <c r="O645" s="68">
        <v>69.29750960045837</v>
      </c>
      <c r="P645" s="59">
        <v>94.9867544</v>
      </c>
      <c r="Q645" s="69">
        <v>96.00808489135927</v>
      </c>
      <c r="R645" s="70" t="s">
        <v>1</v>
      </c>
      <c r="S645" s="44">
        <f t="shared" si="124"/>
        <v>86.70988872458676</v>
      </c>
      <c r="T645" s="66">
        <v>96.52777777777779</v>
      </c>
      <c r="U645" s="59">
        <v>50</v>
      </c>
      <c r="V645" s="59">
        <v>100</v>
      </c>
      <c r="W645" s="92">
        <f t="shared" si="125"/>
        <v>86.19791666666667</v>
      </c>
      <c r="X645" s="103">
        <f t="shared" si="126"/>
        <v>87.06217459510245</v>
      </c>
      <c r="Y645" s="52">
        <v>66.78986111111111</v>
      </c>
      <c r="Z645" s="44">
        <f t="shared" si="127"/>
        <v>66.78986111111111</v>
      </c>
      <c r="AA645" s="87">
        <v>48.547328959700145</v>
      </c>
      <c r="AB645" s="93">
        <f t="shared" si="128"/>
        <v>48.547328959700145</v>
      </c>
      <c r="AC645" s="90">
        <v>57.89473684210527</v>
      </c>
      <c r="AD645" s="82">
        <v>100</v>
      </c>
      <c r="AE645" s="94">
        <f t="shared" si="129"/>
        <v>70.8502024291498</v>
      </c>
      <c r="AF645" s="37">
        <f t="shared" si="130"/>
        <v>64.00490230540622</v>
      </c>
      <c r="AG645" s="38">
        <f t="shared" si="131"/>
        <v>68.87557964095235</v>
      </c>
    </row>
    <row r="646" spans="1:33" ht="15">
      <c r="A646" s="17">
        <v>645</v>
      </c>
      <c r="B646" s="18">
        <v>17495</v>
      </c>
      <c r="C646" s="19" t="s">
        <v>47</v>
      </c>
      <c r="D646" s="19" t="s">
        <v>651</v>
      </c>
      <c r="E646" s="20">
        <v>6</v>
      </c>
      <c r="F646" s="50">
        <v>61.6</v>
      </c>
      <c r="G646" s="51">
        <v>82.91666666666666</v>
      </c>
      <c r="H646" s="44">
        <f t="shared" si="120"/>
        <v>68.70555555555555</v>
      </c>
      <c r="I646" s="53">
        <v>16</v>
      </c>
      <c r="J646" s="45">
        <f t="shared" si="121"/>
        <v>16</v>
      </c>
      <c r="K646" s="36">
        <f t="shared" si="122"/>
        <v>47.62333333333333</v>
      </c>
      <c r="L646" s="66">
        <v>8.843537414965985</v>
      </c>
      <c r="M646" s="67">
        <v>63.934426229508205</v>
      </c>
      <c r="N646" s="92">
        <f t="shared" si="123"/>
        <v>26.059440169510427</v>
      </c>
      <c r="O646" s="68">
        <v>91.19628222368806</v>
      </c>
      <c r="P646" s="59">
        <v>98.2987689</v>
      </c>
      <c r="Q646" s="69">
        <v>97.66871165644172</v>
      </c>
      <c r="R646" s="70" t="s">
        <v>1</v>
      </c>
      <c r="S646" s="44">
        <f t="shared" si="124"/>
        <v>95.66142847613074</v>
      </c>
      <c r="T646" s="66">
        <v>95.83333333333334</v>
      </c>
      <c r="U646" s="59">
        <v>50</v>
      </c>
      <c r="V646" s="59">
        <v>100</v>
      </c>
      <c r="W646" s="92">
        <f t="shared" si="125"/>
        <v>85.9375</v>
      </c>
      <c r="X646" s="103">
        <f t="shared" si="126"/>
        <v>65.87584745825646</v>
      </c>
      <c r="Y646" s="52">
        <v>100</v>
      </c>
      <c r="Z646" s="44">
        <f t="shared" si="127"/>
        <v>100</v>
      </c>
      <c r="AA646" s="87">
        <v>64.1986879100282</v>
      </c>
      <c r="AB646" s="93">
        <f t="shared" si="128"/>
        <v>64.1986879100282</v>
      </c>
      <c r="AC646" s="90">
        <v>57.89473684210527</v>
      </c>
      <c r="AD646" s="82">
        <v>100</v>
      </c>
      <c r="AE646" s="94">
        <f t="shared" si="129"/>
        <v>70.8502024291498</v>
      </c>
      <c r="AF646" s="37">
        <f t="shared" si="130"/>
        <v>82.47102056923003</v>
      </c>
      <c r="AG646" s="38">
        <f t="shared" si="131"/>
        <v>68.86341387766126</v>
      </c>
    </row>
    <row r="647" spans="1:33" ht="15">
      <c r="A647" s="17">
        <v>646</v>
      </c>
      <c r="B647" s="18">
        <v>41244</v>
      </c>
      <c r="C647" s="19" t="s">
        <v>15</v>
      </c>
      <c r="D647" s="19" t="s">
        <v>654</v>
      </c>
      <c r="E647" s="20">
        <v>6</v>
      </c>
      <c r="F647" s="50">
        <v>95.95</v>
      </c>
      <c r="G647" s="51">
        <v>97.82051282051283</v>
      </c>
      <c r="H647" s="44">
        <f t="shared" si="120"/>
        <v>96.57350427350428</v>
      </c>
      <c r="I647" s="53">
        <v>0</v>
      </c>
      <c r="J647" s="45">
        <f t="shared" si="121"/>
        <v>0</v>
      </c>
      <c r="K647" s="36">
        <f t="shared" si="122"/>
        <v>57.944102564102565</v>
      </c>
      <c r="L647" s="66">
        <v>37.908496732026144</v>
      </c>
      <c r="M647" s="67">
        <v>96.72131147540983</v>
      </c>
      <c r="N647" s="92">
        <f t="shared" si="123"/>
        <v>56.287501339333545</v>
      </c>
      <c r="O647" s="68">
        <v>85.98506069094304</v>
      </c>
      <c r="P647" s="59">
        <v>99.79915005</v>
      </c>
      <c r="Q647" s="69">
        <v>99.42129629629629</v>
      </c>
      <c r="R647" s="70">
        <v>100</v>
      </c>
      <c r="S647" s="44">
        <f t="shared" si="124"/>
        <v>96.30137675930983</v>
      </c>
      <c r="T647" s="66">
        <v>100</v>
      </c>
      <c r="U647" s="59">
        <v>65</v>
      </c>
      <c r="V647" s="59">
        <v>100</v>
      </c>
      <c r="W647" s="92">
        <f t="shared" si="125"/>
        <v>91.25</v>
      </c>
      <c r="X647" s="103">
        <f t="shared" si="126"/>
        <v>79.28555123945736</v>
      </c>
      <c r="Y647" s="52">
        <v>50.22574404761905</v>
      </c>
      <c r="Z647" s="44">
        <f t="shared" si="127"/>
        <v>50.22574404761905</v>
      </c>
      <c r="AA647" s="87">
        <v>75.63261480787263</v>
      </c>
      <c r="AB647" s="93">
        <f t="shared" si="128"/>
        <v>75.63261480787263</v>
      </c>
      <c r="AC647" s="90">
        <v>63.1578947368421</v>
      </c>
      <c r="AD647" s="82">
        <v>100</v>
      </c>
      <c r="AE647" s="94">
        <f t="shared" si="129"/>
        <v>74.49392712550608</v>
      </c>
      <c r="AF647" s="37">
        <f t="shared" si="130"/>
        <v>63.829449468989395</v>
      </c>
      <c r="AG647" s="38">
        <f t="shared" si="131"/>
        <v>68.83482079619921</v>
      </c>
    </row>
    <row r="648" spans="1:33" ht="15">
      <c r="A648" s="17">
        <v>647</v>
      </c>
      <c r="B648" s="18">
        <v>23079</v>
      </c>
      <c r="C648" s="19" t="s">
        <v>121</v>
      </c>
      <c r="D648" s="19" t="s">
        <v>648</v>
      </c>
      <c r="E648" s="20">
        <v>6</v>
      </c>
      <c r="F648" s="50">
        <v>51.05</v>
      </c>
      <c r="G648" s="51">
        <v>74.85347985347985</v>
      </c>
      <c r="H648" s="44">
        <f t="shared" si="120"/>
        <v>58.98449328449328</v>
      </c>
      <c r="I648" s="53">
        <v>41</v>
      </c>
      <c r="J648" s="45">
        <f t="shared" si="121"/>
        <v>41</v>
      </c>
      <c r="K648" s="36">
        <f t="shared" si="122"/>
        <v>51.790695970695964</v>
      </c>
      <c r="L648" s="66">
        <v>74.47552447552448</v>
      </c>
      <c r="M648" s="67">
        <v>96.7948717948718</v>
      </c>
      <c r="N648" s="92">
        <f t="shared" si="123"/>
        <v>81.45032051282053</v>
      </c>
      <c r="O648" s="68">
        <v>95.76298701298703</v>
      </c>
      <c r="P648" s="59">
        <v>96.7596659</v>
      </c>
      <c r="Q648" s="69">
        <v>88.30108827085853</v>
      </c>
      <c r="R648" s="70">
        <v>85.71428571428571</v>
      </c>
      <c r="S648" s="44">
        <f t="shared" si="124"/>
        <v>91.63450672453283</v>
      </c>
      <c r="T648" s="66">
        <v>69.72222222222223</v>
      </c>
      <c r="U648" s="59">
        <v>50</v>
      </c>
      <c r="V648" s="59">
        <v>0</v>
      </c>
      <c r="W648" s="92">
        <f t="shared" si="125"/>
        <v>38.645833333333336</v>
      </c>
      <c r="X648" s="103">
        <f t="shared" si="126"/>
        <v>76.96309756160802</v>
      </c>
      <c r="Y648" s="52">
        <v>100</v>
      </c>
      <c r="Z648" s="44">
        <f t="shared" si="127"/>
        <v>100</v>
      </c>
      <c r="AA648" s="87">
        <v>0</v>
      </c>
      <c r="AB648" s="93">
        <f t="shared" si="128"/>
        <v>0</v>
      </c>
      <c r="AC648" s="90">
        <v>63.1578947368421</v>
      </c>
      <c r="AD648" s="82">
        <v>100</v>
      </c>
      <c r="AE648" s="94">
        <f t="shared" si="129"/>
        <v>74.49392712550608</v>
      </c>
      <c r="AF648" s="37">
        <f t="shared" si="130"/>
        <v>69.21052631578948</v>
      </c>
      <c r="AG648" s="38">
        <f t="shared" si="131"/>
        <v>68.8275887450982</v>
      </c>
    </row>
    <row r="649" spans="1:33" ht="15">
      <c r="A649" s="17">
        <v>648</v>
      </c>
      <c r="B649" s="18">
        <v>54520</v>
      </c>
      <c r="C649" s="19" t="s">
        <v>100</v>
      </c>
      <c r="D649" s="19" t="s">
        <v>653</v>
      </c>
      <c r="E649" s="20">
        <v>6</v>
      </c>
      <c r="F649" s="50">
        <v>86.05</v>
      </c>
      <c r="G649" s="51">
        <v>77.51119251119252</v>
      </c>
      <c r="H649" s="44">
        <f t="shared" si="120"/>
        <v>83.20373083706417</v>
      </c>
      <c r="I649" s="53">
        <v>11</v>
      </c>
      <c r="J649" s="45">
        <f t="shared" si="121"/>
        <v>11</v>
      </c>
      <c r="K649" s="36">
        <f t="shared" si="122"/>
        <v>54.3222385022385</v>
      </c>
      <c r="L649" s="66">
        <v>9.387755102040817</v>
      </c>
      <c r="M649" s="67">
        <v>44.89795918367348</v>
      </c>
      <c r="N649" s="92">
        <f t="shared" si="123"/>
        <v>20.484693877551024</v>
      </c>
      <c r="O649" s="68">
        <v>75.46448301849999</v>
      </c>
      <c r="P649" s="59">
        <v>98.2270899</v>
      </c>
      <c r="Q649" s="69">
        <v>86.44366197183099</v>
      </c>
      <c r="R649" s="70" t="s">
        <v>1</v>
      </c>
      <c r="S649" s="44">
        <f t="shared" si="124"/>
        <v>86.65755012284151</v>
      </c>
      <c r="T649" s="66">
        <v>93.47222222222223</v>
      </c>
      <c r="U649" s="59">
        <v>65</v>
      </c>
      <c r="V649" s="59">
        <v>90</v>
      </c>
      <c r="W649" s="92">
        <f t="shared" si="125"/>
        <v>85.05208333333334</v>
      </c>
      <c r="X649" s="103">
        <f t="shared" si="126"/>
        <v>59.86731426682368</v>
      </c>
      <c r="Y649" s="52">
        <v>100</v>
      </c>
      <c r="Z649" s="44">
        <f t="shared" si="127"/>
        <v>100</v>
      </c>
      <c r="AA649" s="87">
        <v>67.57263355201508</v>
      </c>
      <c r="AB649" s="93">
        <f t="shared" si="128"/>
        <v>67.57263355201508</v>
      </c>
      <c r="AC649" s="90">
        <v>65.78947368421053</v>
      </c>
      <c r="AD649" s="82">
        <v>100</v>
      </c>
      <c r="AE649" s="94">
        <f t="shared" si="129"/>
        <v>76.31578947368422</v>
      </c>
      <c r="AF649" s="37">
        <f t="shared" si="130"/>
        <v>85.00647412815077</v>
      </c>
      <c r="AG649" s="38">
        <f t="shared" si="131"/>
        <v>68.81396305843748</v>
      </c>
    </row>
    <row r="650" spans="1:33" ht="15">
      <c r="A650" s="17">
        <v>649</v>
      </c>
      <c r="B650" s="18">
        <v>13667</v>
      </c>
      <c r="C650" s="19" t="s">
        <v>36</v>
      </c>
      <c r="D650" s="19" t="s">
        <v>663</v>
      </c>
      <c r="E650" s="20">
        <v>6</v>
      </c>
      <c r="F650" s="50">
        <v>54.55</v>
      </c>
      <c r="G650" s="51">
        <v>73.47323972323973</v>
      </c>
      <c r="H650" s="44">
        <f t="shared" si="120"/>
        <v>60.857746574413234</v>
      </c>
      <c r="I650" s="53">
        <v>5</v>
      </c>
      <c r="J650" s="45">
        <f t="shared" si="121"/>
        <v>5</v>
      </c>
      <c r="K650" s="36">
        <f t="shared" si="122"/>
        <v>38.51464794464794</v>
      </c>
      <c r="L650" s="66">
        <v>77.60000000000001</v>
      </c>
      <c r="M650" s="67">
        <v>83.21167883211679</v>
      </c>
      <c r="N650" s="92">
        <f t="shared" si="123"/>
        <v>79.3536496350365</v>
      </c>
      <c r="O650" s="68">
        <v>69.12073220896751</v>
      </c>
      <c r="P650" s="59">
        <v>97.10071405000001</v>
      </c>
      <c r="Q650" s="69">
        <v>90.3027980068992</v>
      </c>
      <c r="R650" s="70">
        <v>100</v>
      </c>
      <c r="S650" s="44">
        <f t="shared" si="124"/>
        <v>89.13106106646669</v>
      </c>
      <c r="T650" s="66">
        <v>60.83333333333334</v>
      </c>
      <c r="U650" s="59">
        <v>35.78947368421053</v>
      </c>
      <c r="V650" s="59">
        <v>90</v>
      </c>
      <c r="W650" s="92">
        <f t="shared" si="125"/>
        <v>65.50986842105263</v>
      </c>
      <c r="X650" s="103">
        <f t="shared" si="126"/>
        <v>80.49585796481182</v>
      </c>
      <c r="Y650" s="52">
        <v>83.48958333333333</v>
      </c>
      <c r="Z650" s="44">
        <f t="shared" si="127"/>
        <v>83.48958333333333</v>
      </c>
      <c r="AA650" s="87">
        <v>54.451733833177194</v>
      </c>
      <c r="AB650" s="93">
        <f t="shared" si="128"/>
        <v>54.451733833177194</v>
      </c>
      <c r="AC650" s="90">
        <v>55.26315789473685</v>
      </c>
      <c r="AD650" s="82">
        <v>100</v>
      </c>
      <c r="AE650" s="94">
        <f t="shared" si="129"/>
        <v>69.02834008097166</v>
      </c>
      <c r="AF650" s="37">
        <f t="shared" si="130"/>
        <v>72.25616313878066</v>
      </c>
      <c r="AG650" s="38">
        <f t="shared" si="131"/>
        <v>68.80373803036659</v>
      </c>
    </row>
    <row r="651" spans="1:33" ht="15">
      <c r="A651" s="17">
        <v>650</v>
      </c>
      <c r="B651" s="18">
        <v>52490</v>
      </c>
      <c r="C651" s="19" t="s">
        <v>34</v>
      </c>
      <c r="D651" s="19" t="s">
        <v>673</v>
      </c>
      <c r="E651" s="20">
        <v>6</v>
      </c>
      <c r="F651" s="50">
        <v>82.3</v>
      </c>
      <c r="G651" s="51">
        <v>0</v>
      </c>
      <c r="H651" s="44">
        <f t="shared" si="120"/>
        <v>54.86666666666666</v>
      </c>
      <c r="I651" s="53">
        <v>5</v>
      </c>
      <c r="J651" s="45">
        <f t="shared" si="121"/>
        <v>5</v>
      </c>
      <c r="K651" s="36">
        <f t="shared" si="122"/>
        <v>34.919999999999995</v>
      </c>
      <c r="L651" s="66">
        <v>23.324396782841827</v>
      </c>
      <c r="M651" s="67">
        <v>65.27777777777779</v>
      </c>
      <c r="N651" s="92">
        <f t="shared" si="123"/>
        <v>36.434828343759314</v>
      </c>
      <c r="O651" s="68">
        <v>70.5841009266447</v>
      </c>
      <c r="P651" s="59">
        <v>81.0540663</v>
      </c>
      <c r="Q651" s="69">
        <v>95.64675065485842</v>
      </c>
      <c r="R651" s="70" t="s">
        <v>1</v>
      </c>
      <c r="S651" s="44">
        <f t="shared" si="124"/>
        <v>82.37678826927572</v>
      </c>
      <c r="T651" s="66">
        <v>90</v>
      </c>
      <c r="U651" s="59">
        <v>62.5</v>
      </c>
      <c r="V651" s="59">
        <v>100</v>
      </c>
      <c r="W651" s="92">
        <f t="shared" si="125"/>
        <v>86.875</v>
      </c>
      <c r="X651" s="103">
        <f t="shared" si="126"/>
        <v>64.89964664521402</v>
      </c>
      <c r="Y651" s="52">
        <v>100</v>
      </c>
      <c r="Z651" s="44">
        <f t="shared" si="127"/>
        <v>100</v>
      </c>
      <c r="AA651" s="87">
        <v>72.35238987816314</v>
      </c>
      <c r="AB651" s="93">
        <f t="shared" si="128"/>
        <v>72.35238987816314</v>
      </c>
      <c r="AC651" s="90">
        <v>81.57894736842105</v>
      </c>
      <c r="AD651" s="82">
        <v>100</v>
      </c>
      <c r="AE651" s="94">
        <f t="shared" si="129"/>
        <v>87.24696356275304</v>
      </c>
      <c r="AF651" s="37">
        <f t="shared" si="130"/>
        <v>89.63455088048144</v>
      </c>
      <c r="AG651" s="38">
        <f t="shared" si="131"/>
        <v>68.79767901027819</v>
      </c>
    </row>
    <row r="652" spans="1:33" ht="15">
      <c r="A652" s="17">
        <v>651</v>
      </c>
      <c r="B652" s="18">
        <v>52540</v>
      </c>
      <c r="C652" s="19" t="s">
        <v>34</v>
      </c>
      <c r="D652" s="19" t="s">
        <v>676</v>
      </c>
      <c r="E652" s="20">
        <v>6</v>
      </c>
      <c r="F652" s="50">
        <v>71.6</v>
      </c>
      <c r="G652" s="51">
        <v>85.30219780219781</v>
      </c>
      <c r="H652" s="44">
        <f t="shared" si="120"/>
        <v>76.16739926739926</v>
      </c>
      <c r="I652" s="53">
        <v>10</v>
      </c>
      <c r="J652" s="45">
        <f t="shared" si="121"/>
        <v>10</v>
      </c>
      <c r="K652" s="36">
        <f t="shared" si="122"/>
        <v>49.700439560439555</v>
      </c>
      <c r="L652" s="66">
        <v>51.55993431855501</v>
      </c>
      <c r="M652" s="67">
        <v>98.18181818181819</v>
      </c>
      <c r="N652" s="92">
        <f t="shared" si="123"/>
        <v>66.12927302582476</v>
      </c>
      <c r="O652" s="68">
        <v>90.00221242777074</v>
      </c>
      <c r="P652" s="59">
        <v>97.042812</v>
      </c>
      <c r="Q652" s="69">
        <v>89.50091296409008</v>
      </c>
      <c r="R652" s="70" t="s">
        <v>1</v>
      </c>
      <c r="S652" s="44">
        <f t="shared" si="124"/>
        <v>92.12436539366362</v>
      </c>
      <c r="T652" s="66">
        <v>98.47222222222221</v>
      </c>
      <c r="U652" s="59">
        <v>68.47210526315789</v>
      </c>
      <c r="V652" s="59">
        <v>100</v>
      </c>
      <c r="W652" s="92">
        <f t="shared" si="125"/>
        <v>91.5451096491228</v>
      </c>
      <c r="X652" s="103">
        <f t="shared" si="126"/>
        <v>81.61047729761992</v>
      </c>
      <c r="Y652" s="52">
        <v>50.452033730158725</v>
      </c>
      <c r="Z652" s="44">
        <f t="shared" si="127"/>
        <v>50.452033730158725</v>
      </c>
      <c r="AA652" s="87">
        <v>71.97750702905344</v>
      </c>
      <c r="AB652" s="93">
        <f t="shared" si="128"/>
        <v>71.97750702905344</v>
      </c>
      <c r="AC652" s="90">
        <v>73.68421052631578</v>
      </c>
      <c r="AD652" s="82">
        <v>100</v>
      </c>
      <c r="AE652" s="94">
        <f t="shared" si="129"/>
        <v>81.78137651821862</v>
      </c>
      <c r="AF652" s="37">
        <f t="shared" si="130"/>
        <v>65.4773016285295</v>
      </c>
      <c r="AG652" s="38">
        <f t="shared" si="131"/>
        <v>68.77519948254769</v>
      </c>
    </row>
    <row r="653" spans="1:33" ht="15">
      <c r="A653" s="17">
        <v>652</v>
      </c>
      <c r="B653" s="18">
        <v>20032</v>
      </c>
      <c r="C653" s="19" t="s">
        <v>118</v>
      </c>
      <c r="D653" s="19" t="s">
        <v>655</v>
      </c>
      <c r="E653" s="20">
        <v>6</v>
      </c>
      <c r="F653" s="50">
        <v>49.5</v>
      </c>
      <c r="G653" s="51">
        <v>89.66218966218966</v>
      </c>
      <c r="H653" s="44">
        <f t="shared" si="120"/>
        <v>62.887396554063216</v>
      </c>
      <c r="I653" s="53">
        <v>0</v>
      </c>
      <c r="J653" s="45">
        <f t="shared" si="121"/>
        <v>0</v>
      </c>
      <c r="K653" s="36">
        <f t="shared" si="122"/>
        <v>37.732437932437925</v>
      </c>
      <c r="L653" s="66">
        <v>34.48275862068966</v>
      </c>
      <c r="M653" s="67">
        <v>71.2962962962963</v>
      </c>
      <c r="N653" s="92">
        <f t="shared" si="123"/>
        <v>45.98698914431674</v>
      </c>
      <c r="O653" s="68">
        <v>86.0305205814617</v>
      </c>
      <c r="P653" s="59">
        <v>93.35555790000001</v>
      </c>
      <c r="Q653" s="69">
        <v>89.57841483979763</v>
      </c>
      <c r="R653" s="70">
        <v>100</v>
      </c>
      <c r="S653" s="44">
        <f t="shared" si="124"/>
        <v>92.24112333031484</v>
      </c>
      <c r="T653" s="66">
        <v>99.16666666666667</v>
      </c>
      <c r="U653" s="59">
        <v>65</v>
      </c>
      <c r="V653" s="59">
        <v>100</v>
      </c>
      <c r="W653" s="92">
        <f t="shared" si="125"/>
        <v>90.9375</v>
      </c>
      <c r="X653" s="103">
        <f t="shared" si="126"/>
        <v>73.47874498985263</v>
      </c>
      <c r="Y653" s="52">
        <v>66.97797619047618</v>
      </c>
      <c r="Z653" s="44">
        <f t="shared" si="127"/>
        <v>66.97797619047618</v>
      </c>
      <c r="AA653" s="87">
        <v>85.19212746016876</v>
      </c>
      <c r="AB653" s="93">
        <f t="shared" si="128"/>
        <v>85.19212746016876</v>
      </c>
      <c r="AC653" s="90">
        <v>89.47368421052632</v>
      </c>
      <c r="AD653" s="82">
        <v>100</v>
      </c>
      <c r="AE653" s="94">
        <f t="shared" si="129"/>
        <v>92.71255060728745</v>
      </c>
      <c r="AF653" s="37">
        <f t="shared" si="130"/>
        <v>79.43989691162068</v>
      </c>
      <c r="AG653" s="38">
        <f t="shared" si="131"/>
        <v>68.7139443470769</v>
      </c>
    </row>
    <row r="654" spans="1:33" ht="15">
      <c r="A654" s="17">
        <v>653</v>
      </c>
      <c r="B654" s="18">
        <v>8433</v>
      </c>
      <c r="C654" s="19" t="s">
        <v>451</v>
      </c>
      <c r="D654" s="19" t="s">
        <v>682</v>
      </c>
      <c r="E654" s="20">
        <v>4</v>
      </c>
      <c r="F654" s="50">
        <v>83.55</v>
      </c>
      <c r="G654" s="51">
        <v>79.16921041921043</v>
      </c>
      <c r="H654" s="44">
        <f t="shared" si="120"/>
        <v>82.08973680640347</v>
      </c>
      <c r="I654" s="53">
        <v>5</v>
      </c>
      <c r="J654" s="45">
        <f t="shared" si="121"/>
        <v>5</v>
      </c>
      <c r="K654" s="36">
        <f t="shared" si="122"/>
        <v>51.25384208384208</v>
      </c>
      <c r="L654" s="66">
        <v>0</v>
      </c>
      <c r="M654" s="67">
        <v>98.27586206896551</v>
      </c>
      <c r="N654" s="92">
        <f t="shared" si="123"/>
        <v>30.711206896551722</v>
      </c>
      <c r="O654" s="68">
        <v>53.77319698463445</v>
      </c>
      <c r="P654" s="59">
        <v>87.9298383</v>
      </c>
      <c r="Q654" s="69">
        <v>97.08772717074265</v>
      </c>
      <c r="R654" s="70" t="s">
        <v>1</v>
      </c>
      <c r="S654" s="44">
        <f t="shared" si="124"/>
        <v>79.54717274294751</v>
      </c>
      <c r="T654" s="66">
        <v>89.44444444444444</v>
      </c>
      <c r="U654" s="59">
        <v>60.71428571428571</v>
      </c>
      <c r="V654" s="59">
        <v>100</v>
      </c>
      <c r="W654" s="92">
        <f t="shared" si="125"/>
        <v>86.22023809523809</v>
      </c>
      <c r="X654" s="103">
        <f t="shared" si="126"/>
        <v>61.34739947484731</v>
      </c>
      <c r="Y654" s="52">
        <v>83.46875</v>
      </c>
      <c r="Z654" s="44">
        <f t="shared" si="127"/>
        <v>83.46875</v>
      </c>
      <c r="AA654" s="87">
        <v>81.06841611996256</v>
      </c>
      <c r="AB654" s="93">
        <f t="shared" si="128"/>
        <v>81.06841611996256</v>
      </c>
      <c r="AC654" s="90">
        <v>84.21052631578947</v>
      </c>
      <c r="AD654" s="82">
        <v>100</v>
      </c>
      <c r="AE654" s="94">
        <f t="shared" si="129"/>
        <v>89.06882591093117</v>
      </c>
      <c r="AF654" s="37">
        <f t="shared" si="130"/>
        <v>84.74869954804421</v>
      </c>
      <c r="AG654" s="38">
        <f t="shared" si="131"/>
        <v>68.68920802592503</v>
      </c>
    </row>
    <row r="655" spans="1:33" ht="15">
      <c r="A655" s="17">
        <v>654</v>
      </c>
      <c r="B655" s="18">
        <v>15822</v>
      </c>
      <c r="C655" s="19" t="s">
        <v>19</v>
      </c>
      <c r="D655" s="19" t="s">
        <v>661</v>
      </c>
      <c r="E655" s="20">
        <v>6</v>
      </c>
      <c r="F655" s="50">
        <v>85.05</v>
      </c>
      <c r="G655" s="51">
        <v>83.7449124949125</v>
      </c>
      <c r="H655" s="44">
        <f t="shared" si="120"/>
        <v>84.61497083163749</v>
      </c>
      <c r="I655" s="53">
        <v>0</v>
      </c>
      <c r="J655" s="45">
        <f t="shared" si="121"/>
        <v>0</v>
      </c>
      <c r="K655" s="36">
        <f t="shared" si="122"/>
        <v>50.768982498982496</v>
      </c>
      <c r="L655" s="66">
        <v>7.075471698113212</v>
      </c>
      <c r="M655" s="67">
        <v>99.08256880733946</v>
      </c>
      <c r="N655" s="92">
        <f t="shared" si="123"/>
        <v>35.82768954474641</v>
      </c>
      <c r="O655" s="68">
        <v>64.54062384983438</v>
      </c>
      <c r="P655" s="59">
        <v>97.77867295</v>
      </c>
      <c r="Q655" s="69">
        <v>95.70222563315426</v>
      </c>
      <c r="R655" s="70" t="s">
        <v>1</v>
      </c>
      <c r="S655" s="44">
        <f t="shared" si="124"/>
        <v>85.95341966048935</v>
      </c>
      <c r="T655" s="66">
        <v>99.30555555555554</v>
      </c>
      <c r="U655" s="59">
        <v>65</v>
      </c>
      <c r="V655" s="59">
        <v>100</v>
      </c>
      <c r="W655" s="92">
        <f t="shared" si="125"/>
        <v>90.98958333333333</v>
      </c>
      <c r="X655" s="103">
        <f t="shared" si="126"/>
        <v>66.91036034876097</v>
      </c>
      <c r="Y655" s="52">
        <v>83.47113095238096</v>
      </c>
      <c r="Z655" s="44">
        <f t="shared" si="127"/>
        <v>83.47113095238096</v>
      </c>
      <c r="AA655" s="87">
        <v>67.85379568884733</v>
      </c>
      <c r="AB655" s="93">
        <f t="shared" si="128"/>
        <v>67.85379568884733</v>
      </c>
      <c r="AC655" s="90">
        <v>73.68421052631578</v>
      </c>
      <c r="AD655" s="82">
        <v>100</v>
      </c>
      <c r="AE655" s="94">
        <f t="shared" si="129"/>
        <v>81.78137651821862</v>
      </c>
      <c r="AF655" s="37">
        <f t="shared" si="130"/>
        <v>79.40806032698313</v>
      </c>
      <c r="AG655" s="38">
        <f t="shared" si="131"/>
        <v>68.68116477009414</v>
      </c>
    </row>
    <row r="656" spans="1:33" ht="15">
      <c r="A656" s="17">
        <v>655</v>
      </c>
      <c r="B656" s="18">
        <v>25506</v>
      </c>
      <c r="C656" s="19" t="s">
        <v>21</v>
      </c>
      <c r="D656" s="19" t="s">
        <v>813</v>
      </c>
      <c r="E656" s="20">
        <v>6</v>
      </c>
      <c r="F656" s="50">
        <v>53.35</v>
      </c>
      <c r="G656" s="51">
        <v>79.03998778998779</v>
      </c>
      <c r="H656" s="44">
        <f t="shared" si="120"/>
        <v>61.91332926332926</v>
      </c>
      <c r="I656" s="53">
        <v>21.000000000000004</v>
      </c>
      <c r="J656" s="45">
        <f t="shared" si="121"/>
        <v>21.000000000000004</v>
      </c>
      <c r="K656" s="36">
        <f t="shared" si="122"/>
        <v>45.54799755799756</v>
      </c>
      <c r="L656" s="66">
        <v>69.40298507462687</v>
      </c>
      <c r="M656" s="67">
        <v>96.03960396039604</v>
      </c>
      <c r="N656" s="92">
        <f t="shared" si="123"/>
        <v>77.72692847642973</v>
      </c>
      <c r="O656" s="68">
        <v>57.29390979390979</v>
      </c>
      <c r="P656" s="59">
        <v>100</v>
      </c>
      <c r="Q656" s="69">
        <v>96.09035621198957</v>
      </c>
      <c r="R656" s="70" t="s">
        <v>1</v>
      </c>
      <c r="S656" s="44">
        <f t="shared" si="124"/>
        <v>84.40863361321522</v>
      </c>
      <c r="T656" s="66">
        <v>100</v>
      </c>
      <c r="U656" s="59">
        <v>65</v>
      </c>
      <c r="V656" s="59">
        <v>100</v>
      </c>
      <c r="W656" s="92">
        <f t="shared" si="125"/>
        <v>91.25</v>
      </c>
      <c r="X656" s="103">
        <f t="shared" si="126"/>
        <v>83.10422483585799</v>
      </c>
      <c r="Y656" s="52">
        <v>66.92857142857143</v>
      </c>
      <c r="Z656" s="44">
        <f t="shared" si="127"/>
        <v>66.92857142857143</v>
      </c>
      <c r="AA656" s="87">
        <v>63.917525773195926</v>
      </c>
      <c r="AB656" s="93">
        <f t="shared" si="128"/>
        <v>63.917525773195926</v>
      </c>
      <c r="AC656" s="90">
        <v>50</v>
      </c>
      <c r="AD656" s="82">
        <v>100</v>
      </c>
      <c r="AE656" s="94">
        <f t="shared" si="129"/>
        <v>65.38461538461539</v>
      </c>
      <c r="AF656" s="37">
        <f t="shared" si="130"/>
        <v>65.74930044182622</v>
      </c>
      <c r="AG656" s="38">
        <f t="shared" si="131"/>
        <v>68.6510096226732</v>
      </c>
    </row>
    <row r="657" spans="1:33" ht="15">
      <c r="A657" s="17">
        <v>656</v>
      </c>
      <c r="B657" s="18">
        <v>76563</v>
      </c>
      <c r="C657" s="19" t="s">
        <v>75</v>
      </c>
      <c r="D657" s="19" t="s">
        <v>677</v>
      </c>
      <c r="E657" s="20">
        <v>6</v>
      </c>
      <c r="F657" s="50">
        <v>96.65</v>
      </c>
      <c r="G657" s="51">
        <v>85.39479039479039</v>
      </c>
      <c r="H657" s="44">
        <f t="shared" si="120"/>
        <v>92.89826346493012</v>
      </c>
      <c r="I657" s="53">
        <v>21.000000000000004</v>
      </c>
      <c r="J657" s="45">
        <f t="shared" si="121"/>
        <v>21.000000000000004</v>
      </c>
      <c r="K657" s="36">
        <f t="shared" si="122"/>
        <v>64.13895807895807</v>
      </c>
      <c r="L657" s="66">
        <v>84.76190476190476</v>
      </c>
      <c r="M657" s="67">
        <v>97.6</v>
      </c>
      <c r="N657" s="92">
        <f t="shared" si="123"/>
        <v>88.77380952380952</v>
      </c>
      <c r="O657" s="68">
        <v>86.62416107382552</v>
      </c>
      <c r="P657" s="59">
        <v>95.9565491</v>
      </c>
      <c r="Q657" s="69">
        <v>94.67943602021815</v>
      </c>
      <c r="R657" s="70">
        <v>100</v>
      </c>
      <c r="S657" s="44">
        <f t="shared" si="124"/>
        <v>94.31503654851092</v>
      </c>
      <c r="T657" s="66">
        <v>95.55555555555556</v>
      </c>
      <c r="U657" s="59">
        <v>45.71428571428571</v>
      </c>
      <c r="V657" s="59">
        <v>100</v>
      </c>
      <c r="W657" s="92">
        <f t="shared" si="125"/>
        <v>84.76190476190476</v>
      </c>
      <c r="X657" s="103">
        <f t="shared" si="126"/>
        <v>90.18791938130913</v>
      </c>
      <c r="Y657" s="52">
        <v>17.22527777777778</v>
      </c>
      <c r="Z657" s="44">
        <f t="shared" si="127"/>
        <v>17.22527777777778</v>
      </c>
      <c r="AA657" s="87">
        <v>74.60168697282108</v>
      </c>
      <c r="AB657" s="93">
        <f t="shared" si="128"/>
        <v>74.60168697282108</v>
      </c>
      <c r="AC657" s="90">
        <v>65.78947368421053</v>
      </c>
      <c r="AD657" s="82">
        <v>100</v>
      </c>
      <c r="AE657" s="94">
        <f t="shared" si="129"/>
        <v>76.31578947368422</v>
      </c>
      <c r="AF657" s="37">
        <f t="shared" si="130"/>
        <v>49.339386147832116</v>
      </c>
      <c r="AG657" s="38">
        <f t="shared" si="131"/>
        <v>68.63871382744811</v>
      </c>
    </row>
    <row r="658" spans="1:33" ht="15">
      <c r="A658" s="17">
        <v>657</v>
      </c>
      <c r="B658" s="18">
        <v>20250</v>
      </c>
      <c r="C658" s="19" t="s">
        <v>118</v>
      </c>
      <c r="D658" s="19" t="s">
        <v>672</v>
      </c>
      <c r="E658" s="20">
        <v>6</v>
      </c>
      <c r="F658" s="50">
        <v>71.2</v>
      </c>
      <c r="G658" s="51">
        <v>86.81115181115182</v>
      </c>
      <c r="H658" s="44">
        <f t="shared" si="120"/>
        <v>76.40371727038394</v>
      </c>
      <c r="I658" s="53">
        <v>5</v>
      </c>
      <c r="J658" s="45">
        <f t="shared" si="121"/>
        <v>5</v>
      </c>
      <c r="K658" s="36">
        <f t="shared" si="122"/>
        <v>47.84223036223036</v>
      </c>
      <c r="L658" s="66">
        <v>50.678733031674206</v>
      </c>
      <c r="M658" s="67">
        <v>99.25373134328358</v>
      </c>
      <c r="N658" s="92">
        <f t="shared" si="123"/>
        <v>65.85842000405214</v>
      </c>
      <c r="O658" s="68">
        <v>77.52245259775933</v>
      </c>
      <c r="P658" s="59">
        <v>96.36834945</v>
      </c>
      <c r="Q658" s="69">
        <v>93.62300043233896</v>
      </c>
      <c r="R658" s="70">
        <v>100</v>
      </c>
      <c r="S658" s="44">
        <f t="shared" si="124"/>
        <v>91.87845062002458</v>
      </c>
      <c r="T658" s="66">
        <v>89.44444444444444</v>
      </c>
      <c r="U658" s="59">
        <v>36.25</v>
      </c>
      <c r="V658" s="59">
        <v>80</v>
      </c>
      <c r="W658" s="92">
        <f t="shared" si="125"/>
        <v>72.60416666666666</v>
      </c>
      <c r="X658" s="103">
        <f t="shared" si="126"/>
        <v>77.61558158296401</v>
      </c>
      <c r="Y658" s="52">
        <v>83.36770833333334</v>
      </c>
      <c r="Z658" s="44">
        <f t="shared" si="127"/>
        <v>83.36770833333334</v>
      </c>
      <c r="AA658" s="87">
        <v>100.00000000000016</v>
      </c>
      <c r="AB658" s="93">
        <f t="shared" si="128"/>
        <v>100.00000000000016</v>
      </c>
      <c r="AC658" s="90">
        <v>0</v>
      </c>
      <c r="AD658" s="82">
        <v>100</v>
      </c>
      <c r="AE658" s="94">
        <f t="shared" si="129"/>
        <v>30.76923076923077</v>
      </c>
      <c r="AF658" s="37">
        <f t="shared" si="130"/>
        <v>70.01546875000004</v>
      </c>
      <c r="AG658" s="38">
        <f t="shared" si="131"/>
        <v>68.6208662056317</v>
      </c>
    </row>
    <row r="659" spans="1:33" ht="15">
      <c r="A659" s="17">
        <v>658</v>
      </c>
      <c r="B659" s="18">
        <v>5893</v>
      </c>
      <c r="C659" s="19" t="s">
        <v>6</v>
      </c>
      <c r="D659" s="19" t="s">
        <v>652</v>
      </c>
      <c r="E659" s="20">
        <v>5</v>
      </c>
      <c r="F659" s="50">
        <v>75.05</v>
      </c>
      <c r="G659" s="51">
        <v>82.5050875050875</v>
      </c>
      <c r="H659" s="44">
        <f t="shared" si="120"/>
        <v>77.5350291683625</v>
      </c>
      <c r="I659" s="53">
        <v>10</v>
      </c>
      <c r="J659" s="45">
        <f t="shared" si="121"/>
        <v>10</v>
      </c>
      <c r="K659" s="36">
        <f t="shared" si="122"/>
        <v>50.521017501017496</v>
      </c>
      <c r="L659" s="66">
        <v>40.1174168297456</v>
      </c>
      <c r="M659" s="67">
        <v>93.84359400998336</v>
      </c>
      <c r="N659" s="92">
        <f t="shared" si="123"/>
        <v>56.9068471985699</v>
      </c>
      <c r="O659" s="68">
        <v>83.45751091134129</v>
      </c>
      <c r="P659" s="59">
        <v>94.89982765</v>
      </c>
      <c r="Q659" s="69">
        <v>96.7479674796748</v>
      </c>
      <c r="R659" s="70">
        <v>100</v>
      </c>
      <c r="S659" s="44">
        <f t="shared" si="124"/>
        <v>93.77632651025402</v>
      </c>
      <c r="T659" s="66">
        <v>98.61111111111111</v>
      </c>
      <c r="U659" s="59">
        <v>70</v>
      </c>
      <c r="V659" s="59">
        <v>100</v>
      </c>
      <c r="W659" s="92">
        <f t="shared" si="125"/>
        <v>91.97916666666667</v>
      </c>
      <c r="X659" s="103">
        <f t="shared" si="126"/>
        <v>78.6691028168629</v>
      </c>
      <c r="Y659" s="52">
        <v>66.96190476190476</v>
      </c>
      <c r="Z659" s="44">
        <f t="shared" si="127"/>
        <v>66.96190476190476</v>
      </c>
      <c r="AA659" s="87">
        <v>58.294283036551086</v>
      </c>
      <c r="AB659" s="93">
        <f t="shared" si="128"/>
        <v>58.294283036551086</v>
      </c>
      <c r="AC659" s="90">
        <v>63.1578947368421</v>
      </c>
      <c r="AD659" s="82">
        <v>100</v>
      </c>
      <c r="AE659" s="94">
        <f t="shared" si="129"/>
        <v>74.49392712550608</v>
      </c>
      <c r="AF659" s="37">
        <f t="shared" si="130"/>
        <v>67.45959714187062</v>
      </c>
      <c r="AG659" s="38">
        <f t="shared" si="131"/>
        <v>68.55568348369691</v>
      </c>
    </row>
    <row r="660" spans="1:33" ht="15">
      <c r="A660" s="17">
        <v>659</v>
      </c>
      <c r="B660" s="18">
        <v>5665</v>
      </c>
      <c r="C660" s="19" t="s">
        <v>6</v>
      </c>
      <c r="D660" s="19" t="s">
        <v>631</v>
      </c>
      <c r="E660" s="20">
        <v>6</v>
      </c>
      <c r="F660" s="50">
        <v>59.1</v>
      </c>
      <c r="G660" s="51">
        <v>83.20360195360195</v>
      </c>
      <c r="H660" s="44">
        <f t="shared" si="120"/>
        <v>67.13453398453399</v>
      </c>
      <c r="I660" s="53">
        <v>10</v>
      </c>
      <c r="J660" s="45">
        <f t="shared" si="121"/>
        <v>10</v>
      </c>
      <c r="K660" s="36">
        <f t="shared" si="122"/>
        <v>44.28072039072039</v>
      </c>
      <c r="L660" s="66">
        <v>32.35294117647059</v>
      </c>
      <c r="M660" s="67">
        <v>97.19101123595506</v>
      </c>
      <c r="N660" s="92">
        <f t="shared" si="123"/>
        <v>52.614838070059484</v>
      </c>
      <c r="O660" s="68">
        <v>75.84304438689746</v>
      </c>
      <c r="P660" s="59">
        <v>95.3938752</v>
      </c>
      <c r="Q660" s="69">
        <v>98.31003928016808</v>
      </c>
      <c r="R660" s="70">
        <v>100</v>
      </c>
      <c r="S660" s="44">
        <f t="shared" si="124"/>
        <v>92.38673971676639</v>
      </c>
      <c r="T660" s="66">
        <v>95.83333333333334</v>
      </c>
      <c r="U660" s="67">
        <v>65</v>
      </c>
      <c r="V660" s="59">
        <v>100</v>
      </c>
      <c r="W660" s="92">
        <f t="shared" si="125"/>
        <v>89.6875</v>
      </c>
      <c r="X660" s="103">
        <f t="shared" si="126"/>
        <v>75.93813111473034</v>
      </c>
      <c r="Y660" s="52">
        <v>83.33333333333333</v>
      </c>
      <c r="Z660" s="44">
        <f t="shared" si="127"/>
        <v>83.33333333333333</v>
      </c>
      <c r="AA660" s="87">
        <v>59.04404873477045</v>
      </c>
      <c r="AB660" s="93">
        <f t="shared" si="128"/>
        <v>59.04404873477045</v>
      </c>
      <c r="AC660" s="90">
        <v>55.26315789473685</v>
      </c>
      <c r="AD660" s="82">
        <v>100</v>
      </c>
      <c r="AE660" s="94">
        <f t="shared" si="129"/>
        <v>69.02834008097166</v>
      </c>
      <c r="AF660" s="37">
        <f t="shared" si="130"/>
        <v>73.21912149163914</v>
      </c>
      <c r="AG660" s="38">
        <f t="shared" si="131"/>
        <v>68.51904512069187</v>
      </c>
    </row>
    <row r="661" spans="1:33" ht="15">
      <c r="A661" s="17">
        <v>660</v>
      </c>
      <c r="B661" s="18">
        <v>17665</v>
      </c>
      <c r="C661" s="19" t="s">
        <v>47</v>
      </c>
      <c r="D661" s="19" t="s">
        <v>662</v>
      </c>
      <c r="E661" s="20">
        <v>6</v>
      </c>
      <c r="F661" s="50">
        <v>51.15</v>
      </c>
      <c r="G661" s="51">
        <v>68.244301994302</v>
      </c>
      <c r="H661" s="44">
        <f t="shared" si="120"/>
        <v>56.84810066476733</v>
      </c>
      <c r="I661" s="53">
        <v>21.000000000000004</v>
      </c>
      <c r="J661" s="45">
        <f t="shared" si="121"/>
        <v>21.000000000000004</v>
      </c>
      <c r="K661" s="36">
        <f t="shared" si="122"/>
        <v>42.50886039886039</v>
      </c>
      <c r="L661" s="66">
        <v>84.35754189944133</v>
      </c>
      <c r="M661" s="67">
        <v>98.36065573770492</v>
      </c>
      <c r="N661" s="92">
        <f t="shared" si="123"/>
        <v>88.7335149738987</v>
      </c>
      <c r="O661" s="68">
        <v>82.24002107589894</v>
      </c>
      <c r="P661" s="59">
        <v>96.31144515000001</v>
      </c>
      <c r="Q661" s="69">
        <v>98.37983798379838</v>
      </c>
      <c r="R661" s="70" t="s">
        <v>1</v>
      </c>
      <c r="S661" s="44">
        <f t="shared" si="124"/>
        <v>92.25274071485543</v>
      </c>
      <c r="T661" s="66">
        <v>94.58333333333333</v>
      </c>
      <c r="U661" s="59">
        <v>20</v>
      </c>
      <c r="V661" s="59">
        <v>100</v>
      </c>
      <c r="W661" s="92">
        <f t="shared" si="125"/>
        <v>77.96875</v>
      </c>
      <c r="X661" s="103">
        <f t="shared" si="126"/>
        <v>87.98825227550165</v>
      </c>
      <c r="Y661" s="52">
        <v>33.796974206349205</v>
      </c>
      <c r="Z661" s="44">
        <f t="shared" si="127"/>
        <v>33.796974206349205</v>
      </c>
      <c r="AA661" s="87">
        <v>76.850984067479</v>
      </c>
      <c r="AB661" s="93">
        <f t="shared" si="128"/>
        <v>76.850984067479</v>
      </c>
      <c r="AC661" s="90">
        <v>86.8421052631579</v>
      </c>
      <c r="AD661" s="82">
        <v>100</v>
      </c>
      <c r="AE661" s="94">
        <f t="shared" si="129"/>
        <v>90.89068825910931</v>
      </c>
      <c r="AF661" s="37">
        <f t="shared" si="130"/>
        <v>62.03958349225045</v>
      </c>
      <c r="AG661" s="38">
        <f t="shared" si="131"/>
        <v>68.51290638687293</v>
      </c>
    </row>
    <row r="662" spans="1:33" ht="15">
      <c r="A662" s="17">
        <v>661</v>
      </c>
      <c r="B662" s="18">
        <v>5890</v>
      </c>
      <c r="C662" s="19" t="s">
        <v>6</v>
      </c>
      <c r="D662" s="19" t="s">
        <v>683</v>
      </c>
      <c r="E662" s="20">
        <v>6</v>
      </c>
      <c r="F662" s="50">
        <v>53.35</v>
      </c>
      <c r="G662" s="51">
        <v>82.60073260073261</v>
      </c>
      <c r="H662" s="44">
        <f t="shared" si="120"/>
        <v>63.1002442002442</v>
      </c>
      <c r="I662" s="53">
        <v>10</v>
      </c>
      <c r="J662" s="45">
        <f t="shared" si="121"/>
        <v>10</v>
      </c>
      <c r="K662" s="36">
        <f t="shared" si="122"/>
        <v>41.860146520146515</v>
      </c>
      <c r="L662" s="66">
        <v>49.306625577812014</v>
      </c>
      <c r="M662" s="67">
        <v>98.93617021276596</v>
      </c>
      <c r="N662" s="92">
        <f t="shared" si="123"/>
        <v>64.81585827623512</v>
      </c>
      <c r="O662" s="68">
        <v>72.47128899971753</v>
      </c>
      <c r="P662" s="59">
        <v>97.93267395</v>
      </c>
      <c r="Q662" s="69">
        <v>95.68042813455658</v>
      </c>
      <c r="R662" s="70">
        <v>100</v>
      </c>
      <c r="S662" s="44">
        <f t="shared" si="124"/>
        <v>91.52109777106853</v>
      </c>
      <c r="T662" s="66">
        <v>97.22222222222221</v>
      </c>
      <c r="U662" s="59">
        <v>55</v>
      </c>
      <c r="V662" s="59">
        <v>100</v>
      </c>
      <c r="W662" s="92">
        <f t="shared" si="125"/>
        <v>87.70833333333333</v>
      </c>
      <c r="X662" s="103">
        <f t="shared" si="126"/>
        <v>80.07644908558812</v>
      </c>
      <c r="Y662" s="52">
        <v>83.36458333333333</v>
      </c>
      <c r="Z662" s="44">
        <f t="shared" si="127"/>
        <v>83.36458333333333</v>
      </c>
      <c r="AA662" s="87">
        <v>55.9512652296158</v>
      </c>
      <c r="AB662" s="93">
        <f t="shared" si="128"/>
        <v>55.9512652296158</v>
      </c>
      <c r="AC662" s="90">
        <v>44.73684210526316</v>
      </c>
      <c r="AD662" s="82">
        <v>100</v>
      </c>
      <c r="AE662" s="94">
        <f t="shared" si="129"/>
        <v>61.740890688259114</v>
      </c>
      <c r="AF662" s="37">
        <f t="shared" si="130"/>
        <v>70.16888665034776</v>
      </c>
      <c r="AG662" s="38">
        <f t="shared" si="131"/>
        <v>68.47016359840366</v>
      </c>
    </row>
    <row r="663" spans="1:33" ht="15">
      <c r="A663" s="17">
        <v>662</v>
      </c>
      <c r="B663" s="18">
        <v>19050</v>
      </c>
      <c r="C663" s="19" t="s">
        <v>151</v>
      </c>
      <c r="D663" s="19" t="s">
        <v>679</v>
      </c>
      <c r="E663" s="20">
        <v>6</v>
      </c>
      <c r="F663" s="50">
        <v>88.95</v>
      </c>
      <c r="G663" s="51">
        <v>77.61904761904762</v>
      </c>
      <c r="H663" s="44">
        <f t="shared" si="120"/>
        <v>85.17301587301587</v>
      </c>
      <c r="I663" s="53">
        <v>11</v>
      </c>
      <c r="J663" s="45">
        <f t="shared" si="121"/>
        <v>11</v>
      </c>
      <c r="K663" s="36">
        <f t="shared" si="122"/>
        <v>55.50380952380952</v>
      </c>
      <c r="L663" s="66">
        <v>66.94214876033058</v>
      </c>
      <c r="M663" s="67">
        <v>89.7196261682243</v>
      </c>
      <c r="N663" s="92">
        <f t="shared" si="123"/>
        <v>74.06011045029737</v>
      </c>
      <c r="O663" s="68">
        <v>97.15582899571342</v>
      </c>
      <c r="P663" s="59">
        <v>98.1389533</v>
      </c>
      <c r="Q663" s="69">
        <v>85.22978959025471</v>
      </c>
      <c r="R663" s="70" t="s">
        <v>1</v>
      </c>
      <c r="S663" s="44">
        <f t="shared" si="124"/>
        <v>93.44974800951314</v>
      </c>
      <c r="T663" s="66">
        <v>86.52777777777777</v>
      </c>
      <c r="U663" s="59">
        <v>38.94736842105263</v>
      </c>
      <c r="V663" s="59">
        <v>100</v>
      </c>
      <c r="W663" s="92">
        <f t="shared" si="125"/>
        <v>79.68475877192982</v>
      </c>
      <c r="X663" s="103">
        <f t="shared" si="126"/>
        <v>82.94089513831017</v>
      </c>
      <c r="Y663" s="52">
        <v>33.80206874416433</v>
      </c>
      <c r="Z663" s="44">
        <f t="shared" si="127"/>
        <v>33.80206874416433</v>
      </c>
      <c r="AA663" s="87">
        <v>77.78819119025314</v>
      </c>
      <c r="AB663" s="93">
        <f t="shared" si="128"/>
        <v>77.78819119025314</v>
      </c>
      <c r="AC663" s="90">
        <v>78.94736842105263</v>
      </c>
      <c r="AD663" s="82">
        <v>100</v>
      </c>
      <c r="AE663" s="94">
        <f t="shared" si="129"/>
        <v>85.4251012145749</v>
      </c>
      <c r="AF663" s="37">
        <f t="shared" si="130"/>
        <v>60.47643184741775</v>
      </c>
      <c r="AG663" s="38">
        <f t="shared" si="131"/>
        <v>68.46769269905307</v>
      </c>
    </row>
    <row r="664" spans="1:33" ht="15">
      <c r="A664" s="17">
        <v>663</v>
      </c>
      <c r="B664" s="18">
        <v>8685</v>
      </c>
      <c r="C664" s="19" t="s">
        <v>451</v>
      </c>
      <c r="D664" s="19" t="s">
        <v>686</v>
      </c>
      <c r="E664" s="20">
        <v>6</v>
      </c>
      <c r="F664" s="50">
        <v>69.35</v>
      </c>
      <c r="G664" s="51">
        <v>76.71296296296298</v>
      </c>
      <c r="H664" s="44">
        <f t="shared" si="120"/>
        <v>71.80432098765432</v>
      </c>
      <c r="I664" s="53">
        <v>10</v>
      </c>
      <c r="J664" s="45">
        <f t="shared" si="121"/>
        <v>10</v>
      </c>
      <c r="K664" s="36">
        <f t="shared" si="122"/>
        <v>47.08259259259259</v>
      </c>
      <c r="L664" s="66">
        <v>29.761904761904766</v>
      </c>
      <c r="M664" s="67">
        <v>99.41690962099126</v>
      </c>
      <c r="N664" s="92">
        <f t="shared" si="123"/>
        <v>51.529093780369294</v>
      </c>
      <c r="O664" s="68">
        <v>67.91967010417763</v>
      </c>
      <c r="P664" s="59">
        <v>91.79434164999999</v>
      </c>
      <c r="Q664" s="69">
        <v>87.61779531010299</v>
      </c>
      <c r="R664" s="70" t="s">
        <v>1</v>
      </c>
      <c r="S664" s="44">
        <f t="shared" si="124"/>
        <v>82.39240822828847</v>
      </c>
      <c r="T664" s="66">
        <v>86.38888888888889</v>
      </c>
      <c r="U664" s="59">
        <v>45.71428571428571</v>
      </c>
      <c r="V664" s="59">
        <v>100</v>
      </c>
      <c r="W664" s="92">
        <f t="shared" si="125"/>
        <v>81.32440476190476</v>
      </c>
      <c r="X664" s="103">
        <f t="shared" si="126"/>
        <v>69.83348175584406</v>
      </c>
      <c r="Y664" s="52">
        <v>66.8295138888889</v>
      </c>
      <c r="Z664" s="44">
        <f t="shared" si="127"/>
        <v>66.8295138888889</v>
      </c>
      <c r="AA664" s="87">
        <v>75.53889409559521</v>
      </c>
      <c r="AB664" s="93">
        <f t="shared" si="128"/>
        <v>75.53889409559521</v>
      </c>
      <c r="AC664" s="90">
        <v>92.10526315789474</v>
      </c>
      <c r="AD664" s="82">
        <v>100</v>
      </c>
      <c r="AE664" s="94">
        <f t="shared" si="129"/>
        <v>94.53441295546558</v>
      </c>
      <c r="AF664" s="37">
        <f t="shared" si="130"/>
        <v>77.79321663203524</v>
      </c>
      <c r="AG664" s="38">
        <f t="shared" si="131"/>
        <v>68.46719787367024</v>
      </c>
    </row>
    <row r="665" spans="1:33" ht="15">
      <c r="A665" s="17">
        <v>664</v>
      </c>
      <c r="B665" s="18">
        <v>5490</v>
      </c>
      <c r="C665" s="19" t="s">
        <v>6</v>
      </c>
      <c r="D665" s="19" t="s">
        <v>636</v>
      </c>
      <c r="E665" s="20">
        <v>6</v>
      </c>
      <c r="F665" s="50">
        <v>65.25</v>
      </c>
      <c r="G665" s="51">
        <v>98.67165242165242</v>
      </c>
      <c r="H665" s="44">
        <f t="shared" si="120"/>
        <v>76.39055080721747</v>
      </c>
      <c r="I665" s="53">
        <v>59.00000000000001</v>
      </c>
      <c r="J665" s="45">
        <f t="shared" si="121"/>
        <v>59.00000000000001</v>
      </c>
      <c r="K665" s="36">
        <f t="shared" si="122"/>
        <v>69.43433048433049</v>
      </c>
      <c r="L665" s="66">
        <v>0</v>
      </c>
      <c r="M665" s="67">
        <v>35.16483516483516</v>
      </c>
      <c r="N665" s="92">
        <f t="shared" si="123"/>
        <v>10.989010989010987</v>
      </c>
      <c r="O665" s="68">
        <v>91.94055944055944</v>
      </c>
      <c r="P665" s="59">
        <v>88.70744629999999</v>
      </c>
      <c r="Q665" s="69">
        <v>96.85337055778514</v>
      </c>
      <c r="R665" s="70">
        <v>100</v>
      </c>
      <c r="S665" s="44">
        <f t="shared" si="124"/>
        <v>94.37534407458614</v>
      </c>
      <c r="T665" s="66">
        <v>99.16666666666667</v>
      </c>
      <c r="U665" s="59">
        <v>50</v>
      </c>
      <c r="V665" s="59">
        <v>100</v>
      </c>
      <c r="W665" s="92">
        <f t="shared" si="125"/>
        <v>87.1875</v>
      </c>
      <c r="X665" s="103">
        <f t="shared" si="126"/>
        <v>59.58324202543885</v>
      </c>
      <c r="Y665" s="52">
        <v>66.89285714285714</v>
      </c>
      <c r="Z665" s="44">
        <f t="shared" si="127"/>
        <v>66.89285714285714</v>
      </c>
      <c r="AA665" s="87">
        <v>94.37675726335536</v>
      </c>
      <c r="AB665" s="93">
        <f t="shared" si="128"/>
        <v>94.37675726335536</v>
      </c>
      <c r="AC665" s="90">
        <v>68.42105263157895</v>
      </c>
      <c r="AD665" s="82">
        <v>100</v>
      </c>
      <c r="AE665" s="94">
        <f t="shared" si="129"/>
        <v>78.13765182186235</v>
      </c>
      <c r="AF665" s="37">
        <f t="shared" si="130"/>
        <v>76.73129294064593</v>
      </c>
      <c r="AG665" s="38">
        <f t="shared" si="131"/>
        <v>68.41268008330002</v>
      </c>
    </row>
    <row r="666" spans="1:33" ht="15">
      <c r="A666" s="17">
        <v>665</v>
      </c>
      <c r="B666" s="18">
        <v>15109</v>
      </c>
      <c r="C666" s="19" t="s">
        <v>19</v>
      </c>
      <c r="D666" s="19" t="s">
        <v>668</v>
      </c>
      <c r="E666" s="20">
        <v>6</v>
      </c>
      <c r="F666" s="50">
        <v>53.5</v>
      </c>
      <c r="G666" s="51">
        <v>76.04700854700855</v>
      </c>
      <c r="H666" s="44">
        <f t="shared" si="120"/>
        <v>61.015669515669515</v>
      </c>
      <c r="I666" s="53">
        <v>26</v>
      </c>
      <c r="J666" s="45">
        <f t="shared" si="121"/>
        <v>26</v>
      </c>
      <c r="K666" s="36">
        <f t="shared" si="122"/>
        <v>47.00940170940171</v>
      </c>
      <c r="L666" s="66">
        <v>84.7457627118644</v>
      </c>
      <c r="M666" s="67">
        <v>100</v>
      </c>
      <c r="N666" s="92">
        <f t="shared" si="123"/>
        <v>89.51271186440678</v>
      </c>
      <c r="O666" s="68">
        <v>80.74571445806517</v>
      </c>
      <c r="P666" s="59">
        <v>99.8523063</v>
      </c>
      <c r="Q666" s="69">
        <v>96.9335604770017</v>
      </c>
      <c r="R666" s="70" t="s">
        <v>1</v>
      </c>
      <c r="S666" s="44">
        <f t="shared" si="124"/>
        <v>92.45270799893166</v>
      </c>
      <c r="T666" s="66">
        <v>98.61111111111111</v>
      </c>
      <c r="U666" s="59">
        <v>50</v>
      </c>
      <c r="V666" s="59">
        <v>100</v>
      </c>
      <c r="W666" s="92">
        <f t="shared" si="125"/>
        <v>86.97916666666667</v>
      </c>
      <c r="X666" s="103">
        <f t="shared" si="126"/>
        <v>90.18200127866871</v>
      </c>
      <c r="Y666" s="52">
        <v>66.82326388888889</v>
      </c>
      <c r="Z666" s="44">
        <f t="shared" si="127"/>
        <v>66.82326388888889</v>
      </c>
      <c r="AA666" s="87">
        <v>76.7572633552016</v>
      </c>
      <c r="AB666" s="93">
        <f t="shared" si="128"/>
        <v>76.7572633552016</v>
      </c>
      <c r="AC666" s="90">
        <v>0</v>
      </c>
      <c r="AD666" s="82">
        <v>100</v>
      </c>
      <c r="AE666" s="94">
        <f t="shared" si="129"/>
        <v>30.76923076923077</v>
      </c>
      <c r="AF666" s="37">
        <f t="shared" si="130"/>
        <v>57.34085300492036</v>
      </c>
      <c r="AG666" s="38">
        <f t="shared" si="131"/>
        <v>68.41102205531598</v>
      </c>
    </row>
    <row r="667" spans="1:33" ht="15">
      <c r="A667" s="17">
        <v>666</v>
      </c>
      <c r="B667" s="18">
        <v>63548</v>
      </c>
      <c r="C667" s="19" t="s">
        <v>39</v>
      </c>
      <c r="D667" s="19" t="s">
        <v>640</v>
      </c>
      <c r="E667" s="20">
        <v>6</v>
      </c>
      <c r="F667" s="50">
        <v>77.85</v>
      </c>
      <c r="G667" s="51">
        <v>81.60409035409035</v>
      </c>
      <c r="H667" s="44">
        <f t="shared" si="120"/>
        <v>79.10136345136344</v>
      </c>
      <c r="I667" s="53">
        <v>21.000000000000004</v>
      </c>
      <c r="J667" s="45">
        <f t="shared" si="121"/>
        <v>21.000000000000004</v>
      </c>
      <c r="K667" s="36">
        <f t="shared" si="122"/>
        <v>55.86081807081807</v>
      </c>
      <c r="L667" s="66">
        <v>63.6986301369863</v>
      </c>
      <c r="M667" s="67">
        <v>96</v>
      </c>
      <c r="N667" s="92">
        <f t="shared" si="123"/>
        <v>73.79280821917808</v>
      </c>
      <c r="O667" s="68">
        <v>83.97784465755288</v>
      </c>
      <c r="P667" s="59">
        <v>95.97608749999999</v>
      </c>
      <c r="Q667" s="69">
        <v>95.1113525258012</v>
      </c>
      <c r="R667" s="70" t="s">
        <v>1</v>
      </c>
      <c r="S667" s="44">
        <f t="shared" si="124"/>
        <v>91.63112296014232</v>
      </c>
      <c r="T667" s="66">
        <v>97.22222222222221</v>
      </c>
      <c r="U667" s="67">
        <v>65</v>
      </c>
      <c r="V667" s="59">
        <v>100</v>
      </c>
      <c r="W667" s="92">
        <f t="shared" si="125"/>
        <v>90.20833333333333</v>
      </c>
      <c r="X667" s="103">
        <f t="shared" si="126"/>
        <v>84.21123913839483</v>
      </c>
      <c r="Y667" s="52">
        <v>33.86184727737248</v>
      </c>
      <c r="Z667" s="44">
        <f t="shared" si="127"/>
        <v>33.86184727737248</v>
      </c>
      <c r="AA667" s="87">
        <v>67.19775070290542</v>
      </c>
      <c r="AB667" s="93">
        <f t="shared" si="128"/>
        <v>67.19775070290542</v>
      </c>
      <c r="AC667" s="90">
        <v>81.57894736842105</v>
      </c>
      <c r="AD667" s="82">
        <v>100</v>
      </c>
      <c r="AE667" s="94">
        <f t="shared" si="129"/>
        <v>87.24696356275304</v>
      </c>
      <c r="AF667" s="37">
        <f t="shared" si="130"/>
        <v>58.71258834086608</v>
      </c>
      <c r="AG667" s="38">
        <f t="shared" si="131"/>
        <v>68.34169460586799</v>
      </c>
    </row>
    <row r="668" spans="1:33" ht="15">
      <c r="A668" s="17">
        <v>667</v>
      </c>
      <c r="B668" s="18">
        <v>25095</v>
      </c>
      <c r="C668" s="19" t="s">
        <v>21</v>
      </c>
      <c r="D668" s="19" t="s">
        <v>877</v>
      </c>
      <c r="E668" s="20">
        <v>6</v>
      </c>
      <c r="F668" s="50">
        <v>64.4</v>
      </c>
      <c r="G668" s="51">
        <v>77.0405982905983</v>
      </c>
      <c r="H668" s="44">
        <f t="shared" si="120"/>
        <v>68.61353276353276</v>
      </c>
      <c r="I668" s="53">
        <v>0</v>
      </c>
      <c r="J668" s="45">
        <f t="shared" si="121"/>
        <v>0</v>
      </c>
      <c r="K668" s="36">
        <f t="shared" si="122"/>
        <v>41.16811965811966</v>
      </c>
      <c r="L668" s="66">
        <v>65.11627906976744</v>
      </c>
      <c r="M668" s="67">
        <v>96.90721649484536</v>
      </c>
      <c r="N668" s="92">
        <f t="shared" si="123"/>
        <v>75.0509470151043</v>
      </c>
      <c r="O668" s="68">
        <v>78.58124915560005</v>
      </c>
      <c r="P668" s="59">
        <v>89.4959529</v>
      </c>
      <c r="Q668" s="69">
        <v>95.64270152505446</v>
      </c>
      <c r="R668" s="70" t="s">
        <v>1</v>
      </c>
      <c r="S668" s="44">
        <f t="shared" si="124"/>
        <v>87.85169288030554</v>
      </c>
      <c r="T668" s="66">
        <v>97.91666666666666</v>
      </c>
      <c r="U668" s="59">
        <v>60.71428571428571</v>
      </c>
      <c r="V668" s="59">
        <v>90</v>
      </c>
      <c r="W668" s="92">
        <f t="shared" si="125"/>
        <v>85.64732142857143</v>
      </c>
      <c r="X668" s="103">
        <f t="shared" si="126"/>
        <v>82.29052024387822</v>
      </c>
      <c r="Y668" s="52">
        <v>50.34231150793651</v>
      </c>
      <c r="Z668" s="44">
        <f t="shared" si="127"/>
        <v>50.34231150793651</v>
      </c>
      <c r="AA668" s="87">
        <v>72.6335520149954</v>
      </c>
      <c r="AB668" s="93">
        <f t="shared" si="128"/>
        <v>72.6335520149954</v>
      </c>
      <c r="AC668" s="90">
        <v>84.21052631578947</v>
      </c>
      <c r="AD668" s="82">
        <v>100</v>
      </c>
      <c r="AE668" s="94">
        <f t="shared" si="129"/>
        <v>89.06882591093117</v>
      </c>
      <c r="AF668" s="37">
        <f t="shared" si="130"/>
        <v>67.94395780299803</v>
      </c>
      <c r="AG668" s="38">
        <f t="shared" si="131"/>
        <v>68.32741515037443</v>
      </c>
    </row>
    <row r="669" spans="1:33" ht="15">
      <c r="A669" s="17">
        <v>668</v>
      </c>
      <c r="B669" s="18">
        <v>25486</v>
      </c>
      <c r="C669" s="19" t="s">
        <v>21</v>
      </c>
      <c r="D669" s="19" t="s">
        <v>869</v>
      </c>
      <c r="E669" s="20">
        <v>6</v>
      </c>
      <c r="F669" s="50">
        <v>56.85</v>
      </c>
      <c r="G669" s="51">
        <v>0</v>
      </c>
      <c r="H669" s="44">
        <f t="shared" si="120"/>
        <v>37.9</v>
      </c>
      <c r="I669" s="53">
        <v>26</v>
      </c>
      <c r="J669" s="45">
        <f t="shared" si="121"/>
        <v>26</v>
      </c>
      <c r="K669" s="36">
        <f t="shared" si="122"/>
        <v>33.14</v>
      </c>
      <c r="L669" s="66">
        <v>82.99319727891157</v>
      </c>
      <c r="M669" s="67">
        <v>100</v>
      </c>
      <c r="N669" s="92">
        <f t="shared" si="123"/>
        <v>88.3078231292517</v>
      </c>
      <c r="O669" s="68">
        <v>87.98587123486344</v>
      </c>
      <c r="P669" s="59">
        <v>95.6070202</v>
      </c>
      <c r="Q669" s="69">
        <v>98.11320754716981</v>
      </c>
      <c r="R669" s="70" t="s">
        <v>1</v>
      </c>
      <c r="S669" s="44">
        <f t="shared" si="124"/>
        <v>93.84334422338983</v>
      </c>
      <c r="T669" s="66">
        <v>91.80555555555556</v>
      </c>
      <c r="U669" s="59">
        <v>65</v>
      </c>
      <c r="V669" s="59">
        <v>80</v>
      </c>
      <c r="W669" s="92">
        <f t="shared" si="125"/>
        <v>80.67708333333334</v>
      </c>
      <c r="X669" s="103">
        <f t="shared" si="126"/>
        <v>88.99588360772329</v>
      </c>
      <c r="Y669" s="52">
        <v>66.87440476190476</v>
      </c>
      <c r="Z669" s="44">
        <f t="shared" si="127"/>
        <v>66.87440476190476</v>
      </c>
      <c r="AA669" s="87">
        <v>53.70196813495788</v>
      </c>
      <c r="AB669" s="93">
        <f t="shared" si="128"/>
        <v>53.70196813495788</v>
      </c>
      <c r="AC669" s="90">
        <v>57.89473684210527</v>
      </c>
      <c r="AD669" s="82">
        <v>100</v>
      </c>
      <c r="AE669" s="94">
        <f t="shared" si="129"/>
        <v>70.8502024291498</v>
      </c>
      <c r="AF669" s="37">
        <f t="shared" si="130"/>
        <v>65.20274076269635</v>
      </c>
      <c r="AG669" s="38">
        <f t="shared" si="131"/>
        <v>68.30744974816785</v>
      </c>
    </row>
    <row r="670" spans="1:33" ht="15">
      <c r="A670" s="17">
        <v>669</v>
      </c>
      <c r="B670" s="18">
        <v>76246</v>
      </c>
      <c r="C670" s="19" t="s">
        <v>75</v>
      </c>
      <c r="D670" s="19" t="s">
        <v>674</v>
      </c>
      <c r="E670" s="20">
        <v>6</v>
      </c>
      <c r="F670" s="50">
        <v>47.75</v>
      </c>
      <c r="G670" s="51">
        <v>89.20584045584044</v>
      </c>
      <c r="H670" s="44">
        <f t="shared" si="120"/>
        <v>61.568613485280146</v>
      </c>
      <c r="I670" s="53">
        <v>21.000000000000004</v>
      </c>
      <c r="J670" s="45">
        <f t="shared" si="121"/>
        <v>21.000000000000004</v>
      </c>
      <c r="K670" s="36">
        <f t="shared" si="122"/>
        <v>45.341168091168086</v>
      </c>
      <c r="L670" s="66">
        <v>59.00000000000001</v>
      </c>
      <c r="M670" s="67">
        <v>98.10426540284361</v>
      </c>
      <c r="N670" s="92">
        <f t="shared" si="123"/>
        <v>71.22008293838863</v>
      </c>
      <c r="O670" s="68">
        <v>75.24374460742021</v>
      </c>
      <c r="P670" s="59">
        <v>82.61596395</v>
      </c>
      <c r="Q670" s="69">
        <v>96.93290734824281</v>
      </c>
      <c r="R670" s="70" t="s">
        <v>1</v>
      </c>
      <c r="S670" s="44">
        <f t="shared" si="124"/>
        <v>84.877790173574</v>
      </c>
      <c r="T670" s="66">
        <v>96.52777777777779</v>
      </c>
      <c r="U670" s="59">
        <v>50</v>
      </c>
      <c r="V670" s="59">
        <v>100</v>
      </c>
      <c r="W670" s="92">
        <f t="shared" si="125"/>
        <v>86.19791666666667</v>
      </c>
      <c r="X670" s="103">
        <f t="shared" si="126"/>
        <v>79.6787325781184</v>
      </c>
      <c r="Y670" s="52">
        <v>50.31040674603174</v>
      </c>
      <c r="Z670" s="44">
        <f t="shared" si="127"/>
        <v>50.31040674603174</v>
      </c>
      <c r="AA670" s="87">
        <v>100.00000000000016</v>
      </c>
      <c r="AB670" s="93">
        <f t="shared" si="128"/>
        <v>100.00000000000016</v>
      </c>
      <c r="AC670" s="90">
        <v>57.89473684210527</v>
      </c>
      <c r="AD670" s="82">
        <v>100</v>
      </c>
      <c r="AE670" s="94">
        <f t="shared" si="129"/>
        <v>70.8502024291498</v>
      </c>
      <c r="AF670" s="37">
        <f t="shared" si="130"/>
        <v>68.165998825188</v>
      </c>
      <c r="AG670" s="38">
        <f t="shared" si="131"/>
        <v>68.20612617955618</v>
      </c>
    </row>
    <row r="671" spans="1:33" ht="15">
      <c r="A671" s="17">
        <v>670</v>
      </c>
      <c r="B671" s="18">
        <v>73236</v>
      </c>
      <c r="C671" s="19" t="s">
        <v>32</v>
      </c>
      <c r="D671" s="19" t="s">
        <v>675</v>
      </c>
      <c r="E671" s="20">
        <v>6</v>
      </c>
      <c r="F671" s="50">
        <v>63.15</v>
      </c>
      <c r="G671" s="51">
        <v>85.23402523402524</v>
      </c>
      <c r="H671" s="44">
        <f t="shared" si="120"/>
        <v>70.51134174467506</v>
      </c>
      <c r="I671" s="53">
        <v>5</v>
      </c>
      <c r="J671" s="45">
        <f t="shared" si="121"/>
        <v>5</v>
      </c>
      <c r="K671" s="36">
        <f t="shared" si="122"/>
        <v>44.30680504680504</v>
      </c>
      <c r="L671" s="66">
        <v>33.333333333333336</v>
      </c>
      <c r="M671" s="67">
        <v>68.62745098039215</v>
      </c>
      <c r="N671" s="92">
        <f t="shared" si="123"/>
        <v>44.36274509803921</v>
      </c>
      <c r="O671" s="68">
        <v>98.06471306471308</v>
      </c>
      <c r="P671" s="59">
        <v>99.51213235</v>
      </c>
      <c r="Q671" s="69">
        <v>99.17274939172749</v>
      </c>
      <c r="R671" s="70">
        <v>100</v>
      </c>
      <c r="S671" s="44">
        <f t="shared" si="124"/>
        <v>99.18739870161015</v>
      </c>
      <c r="T671" s="66">
        <v>100</v>
      </c>
      <c r="U671" s="59">
        <v>50</v>
      </c>
      <c r="V671" s="59">
        <v>100</v>
      </c>
      <c r="W671" s="92">
        <f t="shared" si="125"/>
        <v>87.5</v>
      </c>
      <c r="X671" s="103">
        <f t="shared" si="126"/>
        <v>74.92005751985975</v>
      </c>
      <c r="Y671" s="52">
        <v>66.87901785714286</v>
      </c>
      <c r="Z671" s="44">
        <f t="shared" si="127"/>
        <v>66.87901785714286</v>
      </c>
      <c r="AA671" s="87">
        <v>69.1658856607311</v>
      </c>
      <c r="AB671" s="93">
        <f t="shared" si="128"/>
        <v>69.1658856607311</v>
      </c>
      <c r="AC671" s="90">
        <v>78.94736842105263</v>
      </c>
      <c r="AD671" s="82">
        <v>100</v>
      </c>
      <c r="AE671" s="94">
        <f t="shared" si="129"/>
        <v>85.4251012145749</v>
      </c>
      <c r="AF671" s="37">
        <f t="shared" si="130"/>
        <v>73.42104020411563</v>
      </c>
      <c r="AG671" s="38">
        <f t="shared" si="131"/>
        <v>68.19780009895116</v>
      </c>
    </row>
    <row r="672" spans="1:33" ht="15">
      <c r="A672" s="17">
        <v>671</v>
      </c>
      <c r="B672" s="18">
        <v>73408</v>
      </c>
      <c r="C672" s="19" t="s">
        <v>32</v>
      </c>
      <c r="D672" s="19" t="s">
        <v>708</v>
      </c>
      <c r="E672" s="20">
        <v>6</v>
      </c>
      <c r="F672" s="50">
        <v>67.4</v>
      </c>
      <c r="G672" s="51">
        <v>0</v>
      </c>
      <c r="H672" s="44">
        <f t="shared" si="120"/>
        <v>44.93333333333334</v>
      </c>
      <c r="I672" s="53">
        <v>11</v>
      </c>
      <c r="J672" s="45">
        <f t="shared" si="121"/>
        <v>11</v>
      </c>
      <c r="K672" s="36">
        <f t="shared" si="122"/>
        <v>31.36</v>
      </c>
      <c r="L672" s="66">
        <v>41.201716738197426</v>
      </c>
      <c r="M672" s="67">
        <v>95.34883720930233</v>
      </c>
      <c r="N672" s="92">
        <f t="shared" si="123"/>
        <v>58.12269188541771</v>
      </c>
      <c r="O672" s="68">
        <v>92.13902243589745</v>
      </c>
      <c r="P672" s="59">
        <v>99.53973764999999</v>
      </c>
      <c r="Q672" s="69">
        <v>95.37931034482759</v>
      </c>
      <c r="R672" s="70" t="s">
        <v>1</v>
      </c>
      <c r="S672" s="44">
        <f t="shared" si="124"/>
        <v>95.62621971223528</v>
      </c>
      <c r="T672" s="66">
        <v>97.91666666666666</v>
      </c>
      <c r="U672" s="59">
        <v>69.133</v>
      </c>
      <c r="V672" s="59">
        <v>100</v>
      </c>
      <c r="W672" s="92">
        <f t="shared" si="125"/>
        <v>91.502</v>
      </c>
      <c r="X672" s="103">
        <f t="shared" si="126"/>
        <v>79.7999646390612</v>
      </c>
      <c r="Y672" s="52">
        <v>83.44375000000001</v>
      </c>
      <c r="Z672" s="44">
        <f t="shared" si="127"/>
        <v>83.44375000000001</v>
      </c>
      <c r="AA672" s="87">
        <v>58.856607310215594</v>
      </c>
      <c r="AB672" s="93">
        <f t="shared" si="128"/>
        <v>58.856607310215594</v>
      </c>
      <c r="AC672" s="90">
        <v>63.1578947368421</v>
      </c>
      <c r="AD672" s="82">
        <v>100</v>
      </c>
      <c r="AE672" s="94">
        <f t="shared" si="129"/>
        <v>74.49392712550608</v>
      </c>
      <c r="AF672" s="37">
        <f t="shared" si="130"/>
        <v>75.002950460588</v>
      </c>
      <c r="AG672" s="38">
        <f t="shared" si="131"/>
        <v>68.19316603985968</v>
      </c>
    </row>
    <row r="673" spans="1:33" ht="15">
      <c r="A673" s="17">
        <v>672</v>
      </c>
      <c r="B673" s="18">
        <v>41791</v>
      </c>
      <c r="C673" s="19" t="s">
        <v>15</v>
      </c>
      <c r="D673" s="19" t="s">
        <v>701</v>
      </c>
      <c r="E673" s="20">
        <v>6</v>
      </c>
      <c r="F673" s="50">
        <v>83.15</v>
      </c>
      <c r="G673" s="51">
        <v>71.88797313797313</v>
      </c>
      <c r="H673" s="44">
        <f t="shared" si="120"/>
        <v>79.39599104599105</v>
      </c>
      <c r="I673" s="53">
        <v>10</v>
      </c>
      <c r="J673" s="45">
        <f t="shared" si="121"/>
        <v>10</v>
      </c>
      <c r="K673" s="36">
        <f t="shared" si="122"/>
        <v>51.63759462759463</v>
      </c>
      <c r="L673" s="66">
        <v>11.91222570532915</v>
      </c>
      <c r="M673" s="67">
        <v>94.6236559139785</v>
      </c>
      <c r="N673" s="92">
        <f t="shared" si="123"/>
        <v>37.759547645532066</v>
      </c>
      <c r="O673" s="68">
        <v>88.23429977822254</v>
      </c>
      <c r="P673" s="59">
        <v>99.13961685</v>
      </c>
      <c r="Q673" s="69">
        <v>99.44996826740005</v>
      </c>
      <c r="R673" s="70">
        <v>100</v>
      </c>
      <c r="S673" s="44">
        <f t="shared" si="124"/>
        <v>96.70597122390565</v>
      </c>
      <c r="T673" s="66">
        <v>97.91666666666666</v>
      </c>
      <c r="U673" s="59">
        <v>61.25</v>
      </c>
      <c r="V673" s="59">
        <v>100</v>
      </c>
      <c r="W673" s="92">
        <f t="shared" si="125"/>
        <v>89.53125</v>
      </c>
      <c r="X673" s="103">
        <f t="shared" si="126"/>
        <v>71.69245754777509</v>
      </c>
      <c r="Y673" s="52">
        <v>50.34973223263663</v>
      </c>
      <c r="Z673" s="44">
        <f t="shared" si="127"/>
        <v>50.34973223263663</v>
      </c>
      <c r="AA673" s="87">
        <v>84.25492033739465</v>
      </c>
      <c r="AB673" s="93">
        <f t="shared" si="128"/>
        <v>84.25492033739465</v>
      </c>
      <c r="AC673" s="90">
        <v>94.73684210526315</v>
      </c>
      <c r="AD673" s="82">
        <v>100</v>
      </c>
      <c r="AE673" s="94">
        <f t="shared" si="129"/>
        <v>96.35627530364373</v>
      </c>
      <c r="AF673" s="37">
        <f t="shared" si="130"/>
        <v>72.93052605428448</v>
      </c>
      <c r="AG673" s="38">
        <f t="shared" si="131"/>
        <v>68.17671236634277</v>
      </c>
    </row>
    <row r="674" spans="1:33" ht="15">
      <c r="A674" s="17">
        <v>673</v>
      </c>
      <c r="B674" s="18">
        <v>15377</v>
      </c>
      <c r="C674" s="19" t="s">
        <v>19</v>
      </c>
      <c r="D674" s="19" t="s">
        <v>697</v>
      </c>
      <c r="E674" s="20">
        <v>6</v>
      </c>
      <c r="F674" s="50">
        <v>57.4</v>
      </c>
      <c r="G674" s="51">
        <v>70.78347578347578</v>
      </c>
      <c r="H674" s="44">
        <f t="shared" si="120"/>
        <v>61.861158594491926</v>
      </c>
      <c r="I674" s="53">
        <v>6</v>
      </c>
      <c r="J674" s="45">
        <f t="shared" si="121"/>
        <v>6</v>
      </c>
      <c r="K674" s="36">
        <f t="shared" si="122"/>
        <v>39.51669515669515</v>
      </c>
      <c r="L674" s="66">
        <v>15.463917525773196</v>
      </c>
      <c r="M674" s="67">
        <v>76.62337662337663</v>
      </c>
      <c r="N674" s="92">
        <f t="shared" si="123"/>
        <v>34.57624849377427</v>
      </c>
      <c r="O674" s="68">
        <v>86.39903039923684</v>
      </c>
      <c r="P674" s="59">
        <v>97.4704944</v>
      </c>
      <c r="Q674" s="69">
        <v>97.2972972972973</v>
      </c>
      <c r="R674" s="70" t="s">
        <v>1</v>
      </c>
      <c r="S674" s="44">
        <f t="shared" si="124"/>
        <v>93.66369761090795</v>
      </c>
      <c r="T674" s="66">
        <v>91.38888888888889</v>
      </c>
      <c r="U674" s="59">
        <v>55</v>
      </c>
      <c r="V674" s="59">
        <v>100</v>
      </c>
      <c r="W674" s="92">
        <f t="shared" si="125"/>
        <v>85.52083333333333</v>
      </c>
      <c r="X674" s="103">
        <f t="shared" si="126"/>
        <v>68.40014510853956</v>
      </c>
      <c r="Y674" s="52">
        <v>66.86339285714286</v>
      </c>
      <c r="Z674" s="44">
        <f t="shared" si="127"/>
        <v>66.86339285714286</v>
      </c>
      <c r="AA674" s="87">
        <v>89.59700093720726</v>
      </c>
      <c r="AB674" s="93">
        <f t="shared" si="128"/>
        <v>89.59700093720726</v>
      </c>
      <c r="AC674" s="90">
        <v>97.36842105263158</v>
      </c>
      <c r="AD674" s="82">
        <v>100</v>
      </c>
      <c r="AE674" s="94">
        <f t="shared" si="129"/>
        <v>98.17813765182186</v>
      </c>
      <c r="AF674" s="37">
        <f t="shared" si="130"/>
        <v>82.15574673342803</v>
      </c>
      <c r="AG674" s="38">
        <f t="shared" si="131"/>
        <v>68.12569576812606</v>
      </c>
    </row>
    <row r="675" spans="1:33" ht="15">
      <c r="A675" s="17">
        <v>674</v>
      </c>
      <c r="B675" s="18">
        <v>23090</v>
      </c>
      <c r="C675" s="19" t="s">
        <v>121</v>
      </c>
      <c r="D675" s="19" t="s">
        <v>699</v>
      </c>
      <c r="E675" s="20">
        <v>6</v>
      </c>
      <c r="F675" s="50">
        <v>55.95</v>
      </c>
      <c r="G675" s="51">
        <v>84.77614977614977</v>
      </c>
      <c r="H675" s="44">
        <f t="shared" si="120"/>
        <v>65.55871659204992</v>
      </c>
      <c r="I675" s="53">
        <v>5</v>
      </c>
      <c r="J675" s="45">
        <f t="shared" si="121"/>
        <v>5</v>
      </c>
      <c r="K675" s="36">
        <f t="shared" si="122"/>
        <v>41.33522995522995</v>
      </c>
      <c r="L675" s="66">
        <v>0.390625</v>
      </c>
      <c r="M675" s="67">
        <v>30.107526881720425</v>
      </c>
      <c r="N675" s="92">
        <f t="shared" si="123"/>
        <v>9.677156838037632</v>
      </c>
      <c r="O675" s="68">
        <v>99.24827905824635</v>
      </c>
      <c r="P675" s="59">
        <v>97.07047975</v>
      </c>
      <c r="Q675" s="69">
        <v>96.56331714605902</v>
      </c>
      <c r="R675" s="70" t="s">
        <v>1</v>
      </c>
      <c r="S675" s="44">
        <f t="shared" si="124"/>
        <v>97.56634155227798</v>
      </c>
      <c r="T675" s="66">
        <v>99.30555555555554</v>
      </c>
      <c r="U675" s="59">
        <v>46.84210526315789</v>
      </c>
      <c r="V675" s="59">
        <v>70</v>
      </c>
      <c r="W675" s="92">
        <f t="shared" si="125"/>
        <v>75.2001096491228</v>
      </c>
      <c r="X675" s="103">
        <f t="shared" si="126"/>
        <v>57.93742128595081</v>
      </c>
      <c r="Y675" s="52">
        <v>100</v>
      </c>
      <c r="Z675" s="44">
        <f t="shared" si="127"/>
        <v>100</v>
      </c>
      <c r="AA675" s="87">
        <v>76.19493908153709</v>
      </c>
      <c r="AB675" s="93">
        <f t="shared" si="128"/>
        <v>76.19493908153709</v>
      </c>
      <c r="AC675" s="90">
        <v>86.8421052631579</v>
      </c>
      <c r="AD675" s="82">
        <v>100</v>
      </c>
      <c r="AE675" s="94">
        <f t="shared" si="129"/>
        <v>90.89068825910931</v>
      </c>
      <c r="AF675" s="37">
        <f t="shared" si="130"/>
        <v>91.68333497755637</v>
      </c>
      <c r="AG675" s="38">
        <f t="shared" si="131"/>
        <v>68.11534849644886</v>
      </c>
    </row>
    <row r="676" spans="1:33" ht="15">
      <c r="A676" s="17">
        <v>675</v>
      </c>
      <c r="B676" s="18">
        <v>85430</v>
      </c>
      <c r="C676" s="19" t="s">
        <v>13</v>
      </c>
      <c r="D676" s="19" t="s">
        <v>681</v>
      </c>
      <c r="E676" s="20">
        <v>6</v>
      </c>
      <c r="F676" s="50">
        <v>54.5</v>
      </c>
      <c r="G676" s="51">
        <v>78.42032967032966</v>
      </c>
      <c r="H676" s="44">
        <f t="shared" si="120"/>
        <v>62.47344322344321</v>
      </c>
      <c r="I676" s="53">
        <v>16</v>
      </c>
      <c r="J676" s="45">
        <f t="shared" si="121"/>
        <v>16</v>
      </c>
      <c r="K676" s="36">
        <f t="shared" si="122"/>
        <v>43.88406593406592</v>
      </c>
      <c r="L676" s="66">
        <v>23.33333333333333</v>
      </c>
      <c r="M676" s="67">
        <v>63.39622641509435</v>
      </c>
      <c r="N676" s="92">
        <f t="shared" si="123"/>
        <v>35.852987421383645</v>
      </c>
      <c r="O676" s="68">
        <v>87.26941867066328</v>
      </c>
      <c r="P676" s="59">
        <v>98.9076043</v>
      </c>
      <c r="Q676" s="69">
        <v>97.19228587634714</v>
      </c>
      <c r="R676" s="70" t="s">
        <v>1</v>
      </c>
      <c r="S676" s="44">
        <f t="shared" si="124"/>
        <v>94.39740100966034</v>
      </c>
      <c r="T676" s="66">
        <v>76.52777777777779</v>
      </c>
      <c r="U676" s="59">
        <v>50</v>
      </c>
      <c r="V676" s="59">
        <v>100</v>
      </c>
      <c r="W676" s="92">
        <f t="shared" si="125"/>
        <v>78.69791666666667</v>
      </c>
      <c r="X676" s="103">
        <f t="shared" si="126"/>
        <v>67.83973870575093</v>
      </c>
      <c r="Y676" s="52">
        <v>83.45297619047619</v>
      </c>
      <c r="Z676" s="44">
        <f t="shared" si="127"/>
        <v>83.45297619047619</v>
      </c>
      <c r="AA676" s="87">
        <v>96.25117150890361</v>
      </c>
      <c r="AB676" s="93">
        <f t="shared" si="128"/>
        <v>96.25117150890361</v>
      </c>
      <c r="AC676" s="90">
        <v>50</v>
      </c>
      <c r="AD676" s="82">
        <v>100</v>
      </c>
      <c r="AE676" s="94">
        <f t="shared" si="129"/>
        <v>65.38461538461539</v>
      </c>
      <c r="AF676" s="37">
        <f t="shared" si="130"/>
        <v>80.46035287521761</v>
      </c>
      <c r="AG676" s="38">
        <f t="shared" si="131"/>
        <v>68.0968498192006</v>
      </c>
    </row>
    <row r="677" spans="1:33" ht="15">
      <c r="A677" s="17">
        <v>676</v>
      </c>
      <c r="B677" s="18">
        <v>25019</v>
      </c>
      <c r="C677" s="19" t="s">
        <v>21</v>
      </c>
      <c r="D677" s="19" t="s">
        <v>480</v>
      </c>
      <c r="E677" s="20">
        <v>6</v>
      </c>
      <c r="F677" s="50">
        <v>74.4</v>
      </c>
      <c r="G677" s="51">
        <v>72.6510989010989</v>
      </c>
      <c r="H677" s="44">
        <f t="shared" si="120"/>
        <v>73.81703296703297</v>
      </c>
      <c r="I677" s="53">
        <v>5</v>
      </c>
      <c r="J677" s="45">
        <f t="shared" si="121"/>
        <v>5</v>
      </c>
      <c r="K677" s="36">
        <f t="shared" si="122"/>
        <v>46.29021978021978</v>
      </c>
      <c r="L677" s="66">
        <v>30.15873015873016</v>
      </c>
      <c r="M677" s="67">
        <v>63.20754716981132</v>
      </c>
      <c r="N677" s="92">
        <f t="shared" si="123"/>
        <v>40.486485474693026</v>
      </c>
      <c r="O677" s="68">
        <v>51.95213194547219</v>
      </c>
      <c r="P677" s="59">
        <v>92.18315125</v>
      </c>
      <c r="Q677" s="69">
        <v>95.81804842259722</v>
      </c>
      <c r="R677" s="70" t="s">
        <v>1</v>
      </c>
      <c r="S677" s="44">
        <f t="shared" si="124"/>
        <v>79.93445359526936</v>
      </c>
      <c r="T677" s="66">
        <v>97.77777777777779</v>
      </c>
      <c r="U677" s="59">
        <v>65</v>
      </c>
      <c r="V677" s="59">
        <v>100</v>
      </c>
      <c r="W677" s="92">
        <f t="shared" si="125"/>
        <v>90.41666666666667</v>
      </c>
      <c r="X677" s="103">
        <f t="shared" si="126"/>
        <v>66.25170896131829</v>
      </c>
      <c r="Y677" s="52">
        <v>100</v>
      </c>
      <c r="Z677" s="44">
        <f t="shared" si="127"/>
        <v>100</v>
      </c>
      <c r="AA677" s="87">
        <v>59.13776944704791</v>
      </c>
      <c r="AB677" s="93">
        <f t="shared" si="128"/>
        <v>59.13776944704791</v>
      </c>
      <c r="AC677" s="90">
        <v>55.26315789473685</v>
      </c>
      <c r="AD677" s="82">
        <v>100</v>
      </c>
      <c r="AE677" s="94">
        <f t="shared" si="129"/>
        <v>69.02834008097166</v>
      </c>
      <c r="AF677" s="37">
        <f t="shared" si="130"/>
        <v>80.74020865190157</v>
      </c>
      <c r="AG677" s="38">
        <f t="shared" si="131"/>
        <v>68.0548110013319</v>
      </c>
    </row>
    <row r="678" spans="1:33" ht="15">
      <c r="A678" s="17">
        <v>677</v>
      </c>
      <c r="B678" s="18">
        <v>68872</v>
      </c>
      <c r="C678" s="19" t="s">
        <v>43</v>
      </c>
      <c r="D678" s="19" t="s">
        <v>704</v>
      </c>
      <c r="E678" s="20">
        <v>6</v>
      </c>
      <c r="F678" s="50">
        <v>0</v>
      </c>
      <c r="G678" s="51">
        <v>86.50946275946276</v>
      </c>
      <c r="H678" s="44">
        <f t="shared" si="120"/>
        <v>28.836487586487586</v>
      </c>
      <c r="I678" s="53">
        <v>16</v>
      </c>
      <c r="J678" s="45">
        <f t="shared" si="121"/>
        <v>16</v>
      </c>
      <c r="K678" s="36">
        <f t="shared" si="122"/>
        <v>23.70189255189255</v>
      </c>
      <c r="L678" s="66">
        <v>79.08163265306123</v>
      </c>
      <c r="M678" s="67">
        <v>98.10426540284361</v>
      </c>
      <c r="N678" s="92">
        <f t="shared" si="123"/>
        <v>85.02620538736824</v>
      </c>
      <c r="O678" s="68">
        <v>72.51671405242578</v>
      </c>
      <c r="P678" s="59">
        <v>97.45645035000001</v>
      </c>
      <c r="Q678" s="69">
        <v>94.19026870007262</v>
      </c>
      <c r="R678" s="70">
        <v>100</v>
      </c>
      <c r="S678" s="44">
        <f t="shared" si="124"/>
        <v>91.0408582756246</v>
      </c>
      <c r="T678" s="66">
        <v>97.91666666666666</v>
      </c>
      <c r="U678" s="59">
        <v>95</v>
      </c>
      <c r="V678" s="59">
        <v>100</v>
      </c>
      <c r="W678" s="92">
        <f t="shared" si="125"/>
        <v>97.96875</v>
      </c>
      <c r="X678" s="103">
        <f t="shared" si="126"/>
        <v>90.02057546519714</v>
      </c>
      <c r="Y678" s="52">
        <v>50.45298611111111</v>
      </c>
      <c r="Z678" s="44">
        <f t="shared" si="127"/>
        <v>50.45298611111111</v>
      </c>
      <c r="AA678" s="87">
        <v>75.91377694470485</v>
      </c>
      <c r="AB678" s="93">
        <f t="shared" si="128"/>
        <v>75.91377694470485</v>
      </c>
      <c r="AC678" s="90">
        <v>81.57894736842105</v>
      </c>
      <c r="AD678" s="82">
        <v>100</v>
      </c>
      <c r="AE678" s="94">
        <f t="shared" si="129"/>
        <v>87.24696356275304</v>
      </c>
      <c r="AF678" s="37">
        <f t="shared" si="130"/>
        <v>68.13970672045333</v>
      </c>
      <c r="AG678" s="38">
        <f t="shared" si="131"/>
        <v>68.0044913846387</v>
      </c>
    </row>
    <row r="679" spans="1:33" ht="15">
      <c r="A679" s="17">
        <v>678</v>
      </c>
      <c r="B679" s="18">
        <v>68370</v>
      </c>
      <c r="C679" s="19" t="s">
        <v>43</v>
      </c>
      <c r="D679" s="19" t="s">
        <v>684</v>
      </c>
      <c r="E679" s="20">
        <v>6</v>
      </c>
      <c r="F679" s="50">
        <v>58.85</v>
      </c>
      <c r="G679" s="51">
        <v>92.68518518518518</v>
      </c>
      <c r="H679" s="44">
        <f t="shared" si="120"/>
        <v>70.12839506172838</v>
      </c>
      <c r="I679" s="53">
        <v>0</v>
      </c>
      <c r="J679" s="45">
        <f t="shared" si="121"/>
        <v>0</v>
      </c>
      <c r="K679" s="36">
        <f t="shared" si="122"/>
        <v>42.07703703703703</v>
      </c>
      <c r="L679" s="66">
        <v>87.09677419354838</v>
      </c>
      <c r="M679" s="67">
        <v>100</v>
      </c>
      <c r="N679" s="92">
        <f t="shared" si="123"/>
        <v>91.12903225806451</v>
      </c>
      <c r="O679" s="68">
        <v>61.03455723020941</v>
      </c>
      <c r="P679" s="59">
        <v>99</v>
      </c>
      <c r="Q679" s="69">
        <v>94.3620178041543</v>
      </c>
      <c r="R679" s="70" t="s">
        <v>1</v>
      </c>
      <c r="S679" s="44">
        <f t="shared" si="124"/>
        <v>84.74585905832241</v>
      </c>
      <c r="T679" s="66">
        <v>95</v>
      </c>
      <c r="U679" s="59">
        <v>65</v>
      </c>
      <c r="V679" s="59">
        <v>90</v>
      </c>
      <c r="W679" s="92">
        <f t="shared" si="125"/>
        <v>85.625</v>
      </c>
      <c r="X679" s="103">
        <f t="shared" si="126"/>
        <v>87.47495652655476</v>
      </c>
      <c r="Y679" s="52">
        <v>50.43990079365079</v>
      </c>
      <c r="Z679" s="44">
        <f t="shared" si="127"/>
        <v>50.43990079365079</v>
      </c>
      <c r="AA679" s="87">
        <v>69.91565135895037</v>
      </c>
      <c r="AB679" s="93">
        <f t="shared" si="128"/>
        <v>69.91565135895037</v>
      </c>
      <c r="AC679" s="90">
        <v>57.89473684210527</v>
      </c>
      <c r="AD679" s="82">
        <v>100</v>
      </c>
      <c r="AE679" s="94">
        <f t="shared" si="129"/>
        <v>70.8502024291498</v>
      </c>
      <c r="AF679" s="37">
        <f t="shared" si="130"/>
        <v>61.455292702380376</v>
      </c>
      <c r="AG679" s="38">
        <f t="shared" si="131"/>
        <v>67.98750709898147</v>
      </c>
    </row>
    <row r="680" spans="1:33" ht="15">
      <c r="A680" s="17">
        <v>679</v>
      </c>
      <c r="B680" s="18">
        <v>8001</v>
      </c>
      <c r="C680" s="19" t="s">
        <v>451</v>
      </c>
      <c r="D680" s="19" t="s">
        <v>702</v>
      </c>
      <c r="E680" s="20" t="s">
        <v>46</v>
      </c>
      <c r="F680" s="50">
        <v>78.2</v>
      </c>
      <c r="G680" s="51">
        <v>92.85714285714286</v>
      </c>
      <c r="H680" s="44">
        <f t="shared" si="120"/>
        <v>83.08571428571429</v>
      </c>
      <c r="I680" s="53">
        <v>16</v>
      </c>
      <c r="J680" s="45">
        <f t="shared" si="121"/>
        <v>16</v>
      </c>
      <c r="K680" s="36">
        <f t="shared" si="122"/>
        <v>56.25142857142857</v>
      </c>
      <c r="L680" s="66">
        <v>75.21294718909711</v>
      </c>
      <c r="M680" s="67">
        <v>100</v>
      </c>
      <c r="N680" s="92">
        <f t="shared" si="123"/>
        <v>82.95890119250427</v>
      </c>
      <c r="O680" s="68">
        <v>61.07023151140799</v>
      </c>
      <c r="P680" s="59">
        <v>89.80009835</v>
      </c>
      <c r="Q680" s="69">
        <v>97.47803516433714</v>
      </c>
      <c r="R680" s="70" t="s">
        <v>1</v>
      </c>
      <c r="S680" s="44">
        <f t="shared" si="124"/>
        <v>82.73104909920136</v>
      </c>
      <c r="T680" s="66">
        <v>99.30555555555554</v>
      </c>
      <c r="U680" s="59">
        <v>42.5</v>
      </c>
      <c r="V680" s="59">
        <v>100</v>
      </c>
      <c r="W680" s="92">
        <f t="shared" si="125"/>
        <v>85.36458333333333</v>
      </c>
      <c r="X680" s="103">
        <f t="shared" si="126"/>
        <v>83.34889678334893</v>
      </c>
      <c r="Y680" s="52">
        <v>66.95265151515152</v>
      </c>
      <c r="Z680" s="44">
        <f t="shared" si="127"/>
        <v>66.95265151515152</v>
      </c>
      <c r="AA680" s="87">
        <v>65.51077788191198</v>
      </c>
      <c r="AB680" s="93">
        <f t="shared" si="128"/>
        <v>65.51077788191198</v>
      </c>
      <c r="AC680" s="90">
        <v>60.526315789473685</v>
      </c>
      <c r="AD680" s="82">
        <v>0</v>
      </c>
      <c r="AE680" s="94">
        <f t="shared" si="129"/>
        <v>41.902834008097166</v>
      </c>
      <c r="AF680" s="37">
        <f t="shared" si="130"/>
        <v>58.48703925787996</v>
      </c>
      <c r="AG680" s="38">
        <f t="shared" si="131"/>
        <v>67.98466013077729</v>
      </c>
    </row>
    <row r="681" spans="1:33" ht="15">
      <c r="A681" s="17">
        <v>680</v>
      </c>
      <c r="B681" s="18">
        <v>5756</v>
      </c>
      <c r="C681" s="19" t="s">
        <v>6</v>
      </c>
      <c r="D681" s="19" t="s">
        <v>694</v>
      </c>
      <c r="E681" s="20">
        <v>6</v>
      </c>
      <c r="F681" s="50">
        <v>60.9</v>
      </c>
      <c r="G681" s="51">
        <v>81.78724053724054</v>
      </c>
      <c r="H681" s="44">
        <f t="shared" si="120"/>
        <v>67.8624135124135</v>
      </c>
      <c r="I681" s="53">
        <v>26</v>
      </c>
      <c r="J681" s="45">
        <f t="shared" si="121"/>
        <v>26</v>
      </c>
      <c r="K681" s="36">
        <f t="shared" si="122"/>
        <v>51.1174481074481</v>
      </c>
      <c r="L681" s="66">
        <v>91.89189189189189</v>
      </c>
      <c r="M681" s="67">
        <v>47.16981132075472</v>
      </c>
      <c r="N681" s="92">
        <f t="shared" si="123"/>
        <v>77.91624171341152</v>
      </c>
      <c r="O681" s="68">
        <v>83.63425644243875</v>
      </c>
      <c r="P681" s="59">
        <v>98.03821744999999</v>
      </c>
      <c r="Q681" s="69">
        <v>98.64359214218896</v>
      </c>
      <c r="R681" s="70">
        <v>100</v>
      </c>
      <c r="S681" s="44">
        <f t="shared" si="124"/>
        <v>95.07901650865693</v>
      </c>
      <c r="T681" s="66">
        <v>96.38888888888889</v>
      </c>
      <c r="U681" s="59">
        <v>70</v>
      </c>
      <c r="V681" s="59">
        <v>100</v>
      </c>
      <c r="W681" s="92">
        <f t="shared" si="125"/>
        <v>91.14583333333333</v>
      </c>
      <c r="X681" s="103">
        <f t="shared" si="126"/>
        <v>87.42726995549405</v>
      </c>
      <c r="Y681" s="52">
        <v>17.26522172330471</v>
      </c>
      <c r="Z681" s="44">
        <f t="shared" si="127"/>
        <v>17.26522172330471</v>
      </c>
      <c r="AA681" s="87">
        <v>84.4423617619495</v>
      </c>
      <c r="AB681" s="93">
        <f t="shared" si="128"/>
        <v>84.4423617619495</v>
      </c>
      <c r="AC681" s="90">
        <v>89.47368421052632</v>
      </c>
      <c r="AD681" s="82">
        <v>100</v>
      </c>
      <c r="AE681" s="94">
        <f t="shared" si="129"/>
        <v>92.71255060728745</v>
      </c>
      <c r="AF681" s="37">
        <f t="shared" si="130"/>
        <v>56.90046011929418</v>
      </c>
      <c r="AG681" s="38">
        <f t="shared" si="131"/>
        <v>67.95458165140491</v>
      </c>
    </row>
    <row r="682" spans="1:33" ht="15">
      <c r="A682" s="17">
        <v>681</v>
      </c>
      <c r="B682" s="18">
        <v>19845</v>
      </c>
      <c r="C682" s="19" t="s">
        <v>151</v>
      </c>
      <c r="D682" s="19" t="s">
        <v>688</v>
      </c>
      <c r="E682" s="20">
        <v>6</v>
      </c>
      <c r="F682" s="50">
        <v>63.3</v>
      </c>
      <c r="G682" s="51">
        <v>86.9210419210419</v>
      </c>
      <c r="H682" s="44">
        <f t="shared" si="120"/>
        <v>71.1736806403473</v>
      </c>
      <c r="I682" s="53">
        <v>5</v>
      </c>
      <c r="J682" s="45">
        <f t="shared" si="121"/>
        <v>5</v>
      </c>
      <c r="K682" s="36">
        <f t="shared" si="122"/>
        <v>44.70420838420838</v>
      </c>
      <c r="L682" s="66">
        <v>0</v>
      </c>
      <c r="M682" s="67">
        <v>78.44827586206897</v>
      </c>
      <c r="N682" s="92">
        <f t="shared" si="123"/>
        <v>24.51508620689655</v>
      </c>
      <c r="O682" s="68">
        <v>87.27128782547501</v>
      </c>
      <c r="P682" s="59">
        <v>93.11624065</v>
      </c>
      <c r="Q682" s="69">
        <v>78.2151643927533</v>
      </c>
      <c r="R682" s="70" t="s">
        <v>1</v>
      </c>
      <c r="S682" s="44">
        <f t="shared" si="124"/>
        <v>86.14702206172856</v>
      </c>
      <c r="T682" s="66">
        <v>95.55555555555556</v>
      </c>
      <c r="U682" s="59">
        <v>65</v>
      </c>
      <c r="V682" s="59">
        <v>100</v>
      </c>
      <c r="W682" s="92">
        <f t="shared" si="125"/>
        <v>89.58333333333334</v>
      </c>
      <c r="X682" s="103">
        <f t="shared" si="126"/>
        <v>62.18150997411671</v>
      </c>
      <c r="Y682" s="52">
        <v>83.46041666666666</v>
      </c>
      <c r="Z682" s="44">
        <f t="shared" si="127"/>
        <v>83.46041666666666</v>
      </c>
      <c r="AA682" s="87">
        <v>78.35051546391762</v>
      </c>
      <c r="AB682" s="93">
        <f t="shared" si="128"/>
        <v>78.35051546391762</v>
      </c>
      <c r="AC682" s="90">
        <v>89.47368421052632</v>
      </c>
      <c r="AD682" s="82">
        <v>100</v>
      </c>
      <c r="AE682" s="94">
        <f t="shared" si="129"/>
        <v>92.71255060728745</v>
      </c>
      <c r="AF682" s="37">
        <f t="shared" si="130"/>
        <v>85.3176324267499</v>
      </c>
      <c r="AG682" s="38">
        <f t="shared" si="131"/>
        <v>67.94049863718831</v>
      </c>
    </row>
    <row r="683" spans="1:33" ht="15">
      <c r="A683" s="17">
        <v>682</v>
      </c>
      <c r="B683" s="18">
        <v>68152</v>
      </c>
      <c r="C683" s="19" t="s">
        <v>43</v>
      </c>
      <c r="D683" s="19" t="s">
        <v>707</v>
      </c>
      <c r="E683" s="20">
        <v>6</v>
      </c>
      <c r="F683" s="50">
        <v>72.2</v>
      </c>
      <c r="G683" s="51">
        <v>88.5515873015873</v>
      </c>
      <c r="H683" s="44">
        <f t="shared" si="120"/>
        <v>77.6505291005291</v>
      </c>
      <c r="I683" s="53">
        <v>6</v>
      </c>
      <c r="J683" s="45">
        <f t="shared" si="121"/>
        <v>6</v>
      </c>
      <c r="K683" s="36">
        <f t="shared" si="122"/>
        <v>48.990317460317456</v>
      </c>
      <c r="L683" s="66">
        <v>49.392712550607285</v>
      </c>
      <c r="M683" s="67">
        <v>96.2406015037594</v>
      </c>
      <c r="N683" s="92">
        <f t="shared" si="123"/>
        <v>64.03267784846733</v>
      </c>
      <c r="O683" s="68">
        <v>61.92870333939465</v>
      </c>
      <c r="P683" s="59">
        <v>97.96955545</v>
      </c>
      <c r="Q683" s="69">
        <v>95.21384928716904</v>
      </c>
      <c r="R683" s="70" t="s">
        <v>1</v>
      </c>
      <c r="S683" s="44">
        <f t="shared" si="124"/>
        <v>84.98422100300529</v>
      </c>
      <c r="T683" s="66">
        <v>97.63888888888889</v>
      </c>
      <c r="U683" s="59">
        <v>46.66666666666667</v>
      </c>
      <c r="V683" s="59">
        <v>100</v>
      </c>
      <c r="W683" s="92">
        <f t="shared" si="125"/>
        <v>85.78125</v>
      </c>
      <c r="X683" s="103">
        <f t="shared" si="126"/>
        <v>76.76300954058905</v>
      </c>
      <c r="Y683" s="52">
        <v>50.33080226321298</v>
      </c>
      <c r="Z683" s="44">
        <f t="shared" si="127"/>
        <v>50.33080226321298</v>
      </c>
      <c r="AA683" s="87">
        <v>64.94845360824748</v>
      </c>
      <c r="AB683" s="93">
        <f t="shared" si="128"/>
        <v>64.94845360824748</v>
      </c>
      <c r="AC683" s="90">
        <v>94.73684210526315</v>
      </c>
      <c r="AD683" s="82">
        <v>100</v>
      </c>
      <c r="AE683" s="94">
        <f t="shared" si="129"/>
        <v>96.35627530364373</v>
      </c>
      <c r="AF683" s="37">
        <f t="shared" si="130"/>
        <v>68.57805255398574</v>
      </c>
      <c r="AG683" s="38">
        <f t="shared" si="131"/>
        <v>67.93448832989341</v>
      </c>
    </row>
    <row r="684" spans="1:33" ht="15">
      <c r="A684" s="17">
        <v>683</v>
      </c>
      <c r="B684" s="18">
        <v>73770</v>
      </c>
      <c r="C684" s="19" t="s">
        <v>32</v>
      </c>
      <c r="D684" s="19" t="s">
        <v>695</v>
      </c>
      <c r="E684" s="20">
        <v>6</v>
      </c>
      <c r="F684" s="50">
        <v>48.65</v>
      </c>
      <c r="G684" s="51">
        <v>88.72150997150999</v>
      </c>
      <c r="H684" s="44">
        <f t="shared" si="120"/>
        <v>62.00716999050333</v>
      </c>
      <c r="I684" s="53">
        <v>11</v>
      </c>
      <c r="J684" s="45">
        <f t="shared" si="121"/>
        <v>11</v>
      </c>
      <c r="K684" s="36">
        <f t="shared" si="122"/>
        <v>41.60430199430199</v>
      </c>
      <c r="L684" s="66">
        <v>18.06451612903226</v>
      </c>
      <c r="M684" s="67">
        <v>51.21951219512195</v>
      </c>
      <c r="N684" s="92">
        <f t="shared" si="123"/>
        <v>28.42545239968529</v>
      </c>
      <c r="O684" s="68">
        <v>74.12658084914183</v>
      </c>
      <c r="P684" s="59">
        <v>98.40568515</v>
      </c>
      <c r="Q684" s="69">
        <v>96.82539682539682</v>
      </c>
      <c r="R684" s="70" t="s">
        <v>1</v>
      </c>
      <c r="S684" s="44">
        <f t="shared" si="124"/>
        <v>89.72977142842444</v>
      </c>
      <c r="T684" s="66">
        <v>98.61111111111111</v>
      </c>
      <c r="U684" s="59">
        <v>44</v>
      </c>
      <c r="V684" s="59">
        <v>90</v>
      </c>
      <c r="W684" s="92">
        <f t="shared" si="125"/>
        <v>81.72916666666667</v>
      </c>
      <c r="X684" s="103">
        <f t="shared" si="126"/>
        <v>63.60792286457723</v>
      </c>
      <c r="Y684" s="52">
        <v>100</v>
      </c>
      <c r="Z684" s="44">
        <f t="shared" si="127"/>
        <v>100</v>
      </c>
      <c r="AA684" s="87">
        <v>89.6907216494847</v>
      </c>
      <c r="AB684" s="93">
        <f t="shared" si="128"/>
        <v>89.6907216494847</v>
      </c>
      <c r="AC684" s="90">
        <v>44.73684210526316</v>
      </c>
      <c r="AD684" s="82">
        <v>100</v>
      </c>
      <c r="AE684" s="94">
        <f t="shared" si="129"/>
        <v>61.740890688259114</v>
      </c>
      <c r="AF684" s="37">
        <f t="shared" si="130"/>
        <v>85.24620184481827</v>
      </c>
      <c r="AG684" s="38">
        <f t="shared" si="131"/>
        <v>67.8625102826186</v>
      </c>
    </row>
    <row r="685" spans="1:33" ht="15">
      <c r="A685" s="17">
        <v>684</v>
      </c>
      <c r="B685" s="18">
        <v>5390</v>
      </c>
      <c r="C685" s="19" t="s">
        <v>6</v>
      </c>
      <c r="D685" s="19" t="s">
        <v>689</v>
      </c>
      <c r="E685" s="20">
        <v>6</v>
      </c>
      <c r="F685" s="50">
        <v>67.75</v>
      </c>
      <c r="G685" s="51">
        <v>75.89285714285714</v>
      </c>
      <c r="H685" s="44">
        <f t="shared" si="120"/>
        <v>70.46428571428571</v>
      </c>
      <c r="I685" s="53">
        <v>16</v>
      </c>
      <c r="J685" s="45">
        <f t="shared" si="121"/>
        <v>16</v>
      </c>
      <c r="K685" s="36">
        <f t="shared" si="122"/>
        <v>48.67857142857142</v>
      </c>
      <c r="L685" s="66">
        <v>68.55345911949686</v>
      </c>
      <c r="M685" s="67">
        <v>95.52238805970148</v>
      </c>
      <c r="N685" s="92">
        <f t="shared" si="123"/>
        <v>76.9812494133108</v>
      </c>
      <c r="O685" s="68">
        <v>86.2878787878788</v>
      </c>
      <c r="P685" s="59">
        <v>99.78695640000001</v>
      </c>
      <c r="Q685" s="69">
        <v>96.15184607384295</v>
      </c>
      <c r="R685" s="70" t="s">
        <v>1</v>
      </c>
      <c r="S685" s="44">
        <f t="shared" si="124"/>
        <v>94.01676319531106</v>
      </c>
      <c r="T685" s="66">
        <v>96.25</v>
      </c>
      <c r="U685" s="59">
        <v>43.68421052631579</v>
      </c>
      <c r="V685" s="59">
        <v>90</v>
      </c>
      <c r="W685" s="92">
        <f t="shared" si="125"/>
        <v>80.76480263157895</v>
      </c>
      <c r="X685" s="103">
        <f t="shared" si="126"/>
        <v>84.55216556976454</v>
      </c>
      <c r="Y685" s="52">
        <v>33.752699284842144</v>
      </c>
      <c r="Z685" s="44">
        <f t="shared" si="127"/>
        <v>33.752699284842144</v>
      </c>
      <c r="AA685" s="87">
        <v>71.13402061855675</v>
      </c>
      <c r="AB685" s="93">
        <f t="shared" si="128"/>
        <v>71.13402061855675</v>
      </c>
      <c r="AC685" s="90">
        <v>86.8421052631579</v>
      </c>
      <c r="AD685" s="82">
        <v>100</v>
      </c>
      <c r="AE685" s="94">
        <f t="shared" si="129"/>
        <v>90.89068825910931</v>
      </c>
      <c r="AF685" s="37">
        <f t="shared" si="130"/>
        <v>60.73334300156476</v>
      </c>
      <c r="AG685" s="38">
        <f t="shared" si="131"/>
        <v>67.849917714246</v>
      </c>
    </row>
    <row r="686" spans="1:33" ht="15">
      <c r="A686" s="17">
        <v>685</v>
      </c>
      <c r="B686" s="18">
        <v>52254</v>
      </c>
      <c r="C686" s="19" t="s">
        <v>34</v>
      </c>
      <c r="D686" s="19" t="s">
        <v>703</v>
      </c>
      <c r="E686" s="20">
        <v>6</v>
      </c>
      <c r="F686" s="50">
        <v>59.4</v>
      </c>
      <c r="G686" s="51">
        <v>91.85286935286936</v>
      </c>
      <c r="H686" s="44">
        <f t="shared" si="120"/>
        <v>70.2176231176231</v>
      </c>
      <c r="I686" s="53">
        <v>21.000000000000004</v>
      </c>
      <c r="J686" s="45">
        <f t="shared" si="121"/>
        <v>21.000000000000004</v>
      </c>
      <c r="K686" s="36">
        <f t="shared" si="122"/>
        <v>50.53057387057386</v>
      </c>
      <c r="L686" s="66">
        <v>4.437869822485208</v>
      </c>
      <c r="M686" s="67">
        <v>40.40404040404041</v>
      </c>
      <c r="N686" s="92">
        <f t="shared" si="123"/>
        <v>15.677298129221208</v>
      </c>
      <c r="O686" s="68">
        <v>81.77816103624792</v>
      </c>
      <c r="P686" s="59">
        <v>98.13120835</v>
      </c>
      <c r="Q686" s="69">
        <v>97.86931818181817</v>
      </c>
      <c r="R686" s="70" t="s">
        <v>1</v>
      </c>
      <c r="S686" s="44">
        <f t="shared" si="124"/>
        <v>92.53502529611202</v>
      </c>
      <c r="T686" s="66">
        <v>96.52777777777779</v>
      </c>
      <c r="U686" s="59">
        <v>52.5</v>
      </c>
      <c r="V686" s="59">
        <v>100</v>
      </c>
      <c r="W686" s="92">
        <f t="shared" si="125"/>
        <v>86.82291666666667</v>
      </c>
      <c r="X686" s="103">
        <f t="shared" si="126"/>
        <v>60.64951270346663</v>
      </c>
      <c r="Y686" s="52">
        <v>83.46666666666667</v>
      </c>
      <c r="Z686" s="44">
        <f t="shared" si="127"/>
        <v>83.46666666666667</v>
      </c>
      <c r="AA686" s="87">
        <v>71.04029990627933</v>
      </c>
      <c r="AB686" s="93">
        <f t="shared" si="128"/>
        <v>71.04029990627933</v>
      </c>
      <c r="AC686" s="90">
        <v>89.47368421052632</v>
      </c>
      <c r="AD686" s="82">
        <v>100</v>
      </c>
      <c r="AE686" s="94">
        <f t="shared" si="129"/>
        <v>92.71255060728745</v>
      </c>
      <c r="AF686" s="37">
        <f t="shared" si="130"/>
        <v>83.67564642628128</v>
      </c>
      <c r="AG686" s="38">
        <f t="shared" si="131"/>
        <v>67.83617842601393</v>
      </c>
    </row>
    <row r="687" spans="1:33" ht="15">
      <c r="A687" s="17">
        <v>686</v>
      </c>
      <c r="B687" s="18">
        <v>41503</v>
      </c>
      <c r="C687" s="19" t="s">
        <v>15</v>
      </c>
      <c r="D687" s="19" t="s">
        <v>691</v>
      </c>
      <c r="E687" s="20">
        <v>6</v>
      </c>
      <c r="F687" s="50">
        <v>80.8</v>
      </c>
      <c r="G687" s="51">
        <v>0</v>
      </c>
      <c r="H687" s="44">
        <f t="shared" si="120"/>
        <v>53.86666666666666</v>
      </c>
      <c r="I687" s="53">
        <v>0</v>
      </c>
      <c r="J687" s="45">
        <f t="shared" si="121"/>
        <v>0</v>
      </c>
      <c r="K687" s="36">
        <f t="shared" si="122"/>
        <v>32.31999999999999</v>
      </c>
      <c r="L687" s="66">
        <v>62.65060240963856</v>
      </c>
      <c r="M687" s="67">
        <v>99.2</v>
      </c>
      <c r="N687" s="92">
        <f t="shared" si="123"/>
        <v>74.07228915662651</v>
      </c>
      <c r="O687" s="68">
        <v>80.28449808176428</v>
      </c>
      <c r="P687" s="59">
        <v>97.78360115000001</v>
      </c>
      <c r="Q687" s="69">
        <v>97.4851554313657</v>
      </c>
      <c r="R687" s="70">
        <v>100</v>
      </c>
      <c r="S687" s="44">
        <f t="shared" si="124"/>
        <v>93.88831366578249</v>
      </c>
      <c r="T687" s="66">
        <v>94.16666666666667</v>
      </c>
      <c r="U687" s="59">
        <v>40</v>
      </c>
      <c r="V687" s="59">
        <v>100</v>
      </c>
      <c r="W687" s="92">
        <f t="shared" si="125"/>
        <v>82.8125</v>
      </c>
      <c r="X687" s="103">
        <f t="shared" si="126"/>
        <v>83.7467411289636</v>
      </c>
      <c r="Y687" s="52">
        <v>66.9421130952381</v>
      </c>
      <c r="Z687" s="44">
        <f t="shared" si="127"/>
        <v>66.9421130952381</v>
      </c>
      <c r="AA687" s="87">
        <v>56.98219306466735</v>
      </c>
      <c r="AB687" s="93">
        <f t="shared" si="128"/>
        <v>56.98219306466735</v>
      </c>
      <c r="AC687" s="90">
        <v>73.68421052631578</v>
      </c>
      <c r="AD687" s="82">
        <v>100</v>
      </c>
      <c r="AE687" s="94">
        <f t="shared" si="129"/>
        <v>81.78137651821862</v>
      </c>
      <c r="AF687" s="37">
        <f t="shared" si="130"/>
        <v>69.52389170082836</v>
      </c>
      <c r="AG687" s="38">
        <f t="shared" si="131"/>
        <v>67.77225313191678</v>
      </c>
    </row>
    <row r="688" spans="1:33" ht="15">
      <c r="A688" s="17">
        <v>687</v>
      </c>
      <c r="B688" s="18">
        <v>13810</v>
      </c>
      <c r="C688" s="19" t="s">
        <v>36</v>
      </c>
      <c r="D688" s="19" t="s">
        <v>713</v>
      </c>
      <c r="E688" s="20">
        <v>6</v>
      </c>
      <c r="F688" s="50">
        <v>83.2</v>
      </c>
      <c r="G688" s="51">
        <v>86.21133496133496</v>
      </c>
      <c r="H688" s="44">
        <f t="shared" si="120"/>
        <v>84.20377832044498</v>
      </c>
      <c r="I688" s="53">
        <v>5</v>
      </c>
      <c r="J688" s="45">
        <f t="shared" si="121"/>
        <v>5</v>
      </c>
      <c r="K688" s="36">
        <f t="shared" si="122"/>
        <v>52.522266992266985</v>
      </c>
      <c r="L688" s="66">
        <v>46.808510638297875</v>
      </c>
      <c r="M688" s="67">
        <v>97.95918367346938</v>
      </c>
      <c r="N688" s="92">
        <f t="shared" si="123"/>
        <v>62.79309596178898</v>
      </c>
      <c r="O688" s="68">
        <v>67.85136531897504</v>
      </c>
      <c r="P688" s="59">
        <v>90.8834307</v>
      </c>
      <c r="Q688" s="69">
        <v>98.38966836734694</v>
      </c>
      <c r="R688" s="70">
        <v>100</v>
      </c>
      <c r="S688" s="44">
        <f t="shared" si="124"/>
        <v>89.28111609658049</v>
      </c>
      <c r="T688" s="66">
        <v>57.08333333333333</v>
      </c>
      <c r="U688" s="59">
        <v>27</v>
      </c>
      <c r="V688" s="59">
        <v>90</v>
      </c>
      <c r="W688" s="92">
        <f t="shared" si="125"/>
        <v>61.90625</v>
      </c>
      <c r="X688" s="103">
        <f t="shared" si="126"/>
        <v>73.2109348233478</v>
      </c>
      <c r="Y688" s="52">
        <v>66.84538690476191</v>
      </c>
      <c r="Z688" s="44">
        <f t="shared" si="127"/>
        <v>66.84538690476191</v>
      </c>
      <c r="AA688" s="87">
        <v>61.19962511715094</v>
      </c>
      <c r="AB688" s="93">
        <f t="shared" si="128"/>
        <v>61.19962511715094</v>
      </c>
      <c r="AC688" s="90">
        <v>71.05263157894737</v>
      </c>
      <c r="AD688" s="82">
        <v>100</v>
      </c>
      <c r="AE688" s="94">
        <f t="shared" si="129"/>
        <v>79.95951417004049</v>
      </c>
      <c r="AF688" s="37">
        <f t="shared" si="130"/>
        <v>69.83718186376498</v>
      </c>
      <c r="AG688" s="38">
        <f t="shared" si="131"/>
        <v>67.72370007329852</v>
      </c>
    </row>
    <row r="689" spans="1:33" ht="15">
      <c r="A689" s="17">
        <v>688</v>
      </c>
      <c r="B689" s="18">
        <v>54480</v>
      </c>
      <c r="C689" s="19" t="s">
        <v>100</v>
      </c>
      <c r="D689" s="19" t="s">
        <v>716</v>
      </c>
      <c r="E689" s="20">
        <v>6</v>
      </c>
      <c r="F689" s="50">
        <v>88.25</v>
      </c>
      <c r="G689" s="51">
        <v>90.36426536426538</v>
      </c>
      <c r="H689" s="44">
        <f t="shared" si="120"/>
        <v>88.95475512142178</v>
      </c>
      <c r="I689" s="53">
        <v>21.000000000000004</v>
      </c>
      <c r="J689" s="45">
        <f t="shared" si="121"/>
        <v>21.000000000000004</v>
      </c>
      <c r="K689" s="36">
        <f t="shared" si="122"/>
        <v>61.77285307285307</v>
      </c>
      <c r="L689" s="66">
        <v>35.9375</v>
      </c>
      <c r="M689" s="67">
        <v>79.10447761194031</v>
      </c>
      <c r="N689" s="92">
        <f t="shared" si="123"/>
        <v>49.42718050373135</v>
      </c>
      <c r="O689" s="68">
        <v>82.2868238170759</v>
      </c>
      <c r="P689" s="59">
        <v>98.95214585</v>
      </c>
      <c r="Q689" s="69">
        <v>89.62882096069869</v>
      </c>
      <c r="R689" s="70" t="s">
        <v>1</v>
      </c>
      <c r="S689" s="44">
        <f t="shared" si="124"/>
        <v>90.23283275287741</v>
      </c>
      <c r="T689" s="66">
        <v>100</v>
      </c>
      <c r="U689" s="59">
        <v>65</v>
      </c>
      <c r="V689" s="59">
        <v>100</v>
      </c>
      <c r="W689" s="92">
        <f t="shared" si="125"/>
        <v>91.25</v>
      </c>
      <c r="X689" s="103">
        <f t="shared" si="126"/>
        <v>74.1140053026435</v>
      </c>
      <c r="Y689" s="52">
        <v>66.85967261904763</v>
      </c>
      <c r="Z689" s="44">
        <f t="shared" si="127"/>
        <v>66.85967261904763</v>
      </c>
      <c r="AA689" s="87">
        <v>46.579194001874455</v>
      </c>
      <c r="AB689" s="93">
        <f t="shared" si="128"/>
        <v>46.579194001874455</v>
      </c>
      <c r="AC689" s="90">
        <v>60.526315789473685</v>
      </c>
      <c r="AD689" s="82">
        <v>100</v>
      </c>
      <c r="AE689" s="94">
        <f t="shared" si="129"/>
        <v>72.67206477732793</v>
      </c>
      <c r="AF689" s="37">
        <f t="shared" si="130"/>
        <v>64.18559238162476</v>
      </c>
      <c r="AG689" s="38">
        <f t="shared" si="131"/>
        <v>67.67440968827793</v>
      </c>
    </row>
    <row r="690" spans="1:33" ht="15">
      <c r="A690" s="17">
        <v>689</v>
      </c>
      <c r="B690" s="18">
        <v>25779</v>
      </c>
      <c r="C690" s="19" t="s">
        <v>21</v>
      </c>
      <c r="D690" s="19" t="s">
        <v>954</v>
      </c>
      <c r="E690" s="20">
        <v>6</v>
      </c>
      <c r="F690" s="50">
        <v>65.4</v>
      </c>
      <c r="G690" s="51">
        <v>79.91554741554741</v>
      </c>
      <c r="H690" s="44">
        <f t="shared" si="120"/>
        <v>70.23851580518247</v>
      </c>
      <c r="I690" s="53">
        <v>37</v>
      </c>
      <c r="J690" s="45">
        <f t="shared" si="121"/>
        <v>37</v>
      </c>
      <c r="K690" s="36">
        <f t="shared" si="122"/>
        <v>56.94310948310948</v>
      </c>
      <c r="L690" s="66">
        <v>98.38709677419355</v>
      </c>
      <c r="M690" s="67">
        <v>99.27536231884058</v>
      </c>
      <c r="N690" s="92">
        <f t="shared" si="123"/>
        <v>98.66467975689574</v>
      </c>
      <c r="O690" s="68">
        <v>95.27805864509607</v>
      </c>
      <c r="P690" s="59">
        <v>98.67098834999999</v>
      </c>
      <c r="Q690" s="69">
        <v>96.48203592814372</v>
      </c>
      <c r="R690" s="70" t="s">
        <v>1</v>
      </c>
      <c r="S690" s="44">
        <f t="shared" si="124"/>
        <v>96.74985449880425</v>
      </c>
      <c r="T690" s="66">
        <v>95.27777777777779</v>
      </c>
      <c r="U690" s="59">
        <v>65</v>
      </c>
      <c r="V690" s="59">
        <v>100</v>
      </c>
      <c r="W690" s="92">
        <f t="shared" si="125"/>
        <v>89.47916666666667</v>
      </c>
      <c r="X690" s="103">
        <f t="shared" si="126"/>
        <v>96.06164703561333</v>
      </c>
      <c r="Y690" s="52">
        <v>17.222867063492064</v>
      </c>
      <c r="Z690" s="44">
        <f t="shared" si="127"/>
        <v>17.222867063492064</v>
      </c>
      <c r="AA690" s="87">
        <v>80.03748828491105</v>
      </c>
      <c r="AB690" s="93">
        <f t="shared" si="128"/>
        <v>80.03748828491105</v>
      </c>
      <c r="AC690" s="90">
        <v>39.473684210526315</v>
      </c>
      <c r="AD690" s="82">
        <v>100</v>
      </c>
      <c r="AE690" s="94">
        <f t="shared" si="129"/>
        <v>58.097165991902834</v>
      </c>
      <c r="AF690" s="37">
        <f t="shared" si="130"/>
        <v>44.64030399004484</v>
      </c>
      <c r="AG690" s="38">
        <f t="shared" si="131"/>
        <v>67.66940230688517</v>
      </c>
    </row>
    <row r="691" spans="1:33" ht="15">
      <c r="A691" s="17">
        <v>690</v>
      </c>
      <c r="B691" s="18">
        <v>68324</v>
      </c>
      <c r="C691" s="19" t="s">
        <v>43</v>
      </c>
      <c r="D691" s="19" t="s">
        <v>696</v>
      </c>
      <c r="E691" s="20">
        <v>6</v>
      </c>
      <c r="F691" s="50">
        <v>82.35</v>
      </c>
      <c r="G691" s="51">
        <v>80.09615384615385</v>
      </c>
      <c r="H691" s="44">
        <f t="shared" si="120"/>
        <v>81.59871794871793</v>
      </c>
      <c r="I691" s="53">
        <v>10</v>
      </c>
      <c r="J691" s="45">
        <f t="shared" si="121"/>
        <v>10</v>
      </c>
      <c r="K691" s="36">
        <f t="shared" si="122"/>
        <v>52.95923076923076</v>
      </c>
      <c r="L691" s="66">
        <v>15.04424778761062</v>
      </c>
      <c r="M691" s="67">
        <v>39</v>
      </c>
      <c r="N691" s="92">
        <f t="shared" si="123"/>
        <v>22.5304203539823</v>
      </c>
      <c r="O691" s="68">
        <v>53.157447455788784</v>
      </c>
      <c r="P691" s="59">
        <v>99.37207405</v>
      </c>
      <c r="Q691" s="69">
        <v>97.79005524861878</v>
      </c>
      <c r="R691" s="70">
        <v>100</v>
      </c>
      <c r="S691" s="44">
        <f t="shared" si="124"/>
        <v>87.57989418860188</v>
      </c>
      <c r="T691" s="66">
        <v>95.83333333333334</v>
      </c>
      <c r="U691" s="59">
        <v>50</v>
      </c>
      <c r="V691" s="59">
        <v>100</v>
      </c>
      <c r="W691" s="92">
        <f t="shared" si="125"/>
        <v>85.9375</v>
      </c>
      <c r="X691" s="103">
        <f t="shared" si="126"/>
        <v>61.23162581703368</v>
      </c>
      <c r="Y691" s="52">
        <v>66.93124999999999</v>
      </c>
      <c r="Z691" s="44">
        <f t="shared" si="127"/>
        <v>66.93124999999999</v>
      </c>
      <c r="AA691" s="87">
        <v>86.31677600749774</v>
      </c>
      <c r="AB691" s="93">
        <f t="shared" si="128"/>
        <v>86.31677600749774</v>
      </c>
      <c r="AC691" s="90">
        <v>97.36842105263158</v>
      </c>
      <c r="AD691" s="82">
        <v>100</v>
      </c>
      <c r="AE691" s="94">
        <f t="shared" si="129"/>
        <v>98.17813765182186</v>
      </c>
      <c r="AF691" s="37">
        <f t="shared" si="130"/>
        <v>81.4482318385291</v>
      </c>
      <c r="AG691" s="38">
        <f t="shared" si="131"/>
        <v>67.66378921607127</v>
      </c>
    </row>
    <row r="692" spans="1:33" ht="15">
      <c r="A692" s="17">
        <v>691</v>
      </c>
      <c r="B692" s="18">
        <v>54673</v>
      </c>
      <c r="C692" s="19" t="s">
        <v>100</v>
      </c>
      <c r="D692" s="19" t="s">
        <v>698</v>
      </c>
      <c r="E692" s="20">
        <v>4</v>
      </c>
      <c r="F692" s="50">
        <v>62.35</v>
      </c>
      <c r="G692" s="51">
        <v>81.20065120065121</v>
      </c>
      <c r="H692" s="44">
        <f t="shared" si="120"/>
        <v>68.63355040021706</v>
      </c>
      <c r="I692" s="53">
        <v>16</v>
      </c>
      <c r="J692" s="45">
        <f t="shared" si="121"/>
        <v>16</v>
      </c>
      <c r="K692" s="36">
        <f t="shared" si="122"/>
        <v>47.58013024013023</v>
      </c>
      <c r="L692" s="66">
        <v>45.893719806763286</v>
      </c>
      <c r="M692" s="67">
        <v>98.98989898989899</v>
      </c>
      <c r="N692" s="92">
        <f t="shared" si="123"/>
        <v>62.48627580149319</v>
      </c>
      <c r="O692" s="68">
        <v>73.57611318508087</v>
      </c>
      <c r="P692" s="59">
        <v>97.46306655</v>
      </c>
      <c r="Q692" s="69">
        <v>92.40816326530611</v>
      </c>
      <c r="R692" s="70" t="s">
        <v>1</v>
      </c>
      <c r="S692" s="44">
        <f t="shared" si="124"/>
        <v>87.76089613700393</v>
      </c>
      <c r="T692" s="66">
        <v>91.38888888888889</v>
      </c>
      <c r="U692" s="59">
        <v>65</v>
      </c>
      <c r="V692" s="59">
        <v>100</v>
      </c>
      <c r="W692" s="92">
        <f t="shared" si="125"/>
        <v>88.02083333333333</v>
      </c>
      <c r="X692" s="103">
        <f t="shared" si="126"/>
        <v>77.70303544206551</v>
      </c>
      <c r="Y692" s="52">
        <v>50.3236111111111</v>
      </c>
      <c r="Z692" s="44">
        <f t="shared" si="127"/>
        <v>50.3236111111111</v>
      </c>
      <c r="AA692" s="87">
        <v>66.16682286785385</v>
      </c>
      <c r="AB692" s="93">
        <f t="shared" si="128"/>
        <v>66.16682286785385</v>
      </c>
      <c r="AC692" s="90">
        <v>89.47368421052632</v>
      </c>
      <c r="AD692" s="82">
        <v>100</v>
      </c>
      <c r="AE692" s="94">
        <f t="shared" si="129"/>
        <v>92.71255060728745</v>
      </c>
      <c r="AF692" s="37">
        <f t="shared" si="130"/>
        <v>67.66473909263553</v>
      </c>
      <c r="AG692" s="38">
        <f t="shared" si="131"/>
        <v>67.66313586190647</v>
      </c>
    </row>
    <row r="693" spans="1:33" ht="15">
      <c r="A693" s="17">
        <v>692</v>
      </c>
      <c r="B693" s="18">
        <v>73319</v>
      </c>
      <c r="C693" s="19" t="s">
        <v>32</v>
      </c>
      <c r="D693" s="19" t="s">
        <v>710</v>
      </c>
      <c r="E693" s="20">
        <v>6</v>
      </c>
      <c r="F693" s="50">
        <v>66.2</v>
      </c>
      <c r="G693" s="51">
        <v>81.99430199430198</v>
      </c>
      <c r="H693" s="44">
        <f t="shared" si="120"/>
        <v>71.46476733143399</v>
      </c>
      <c r="I693" s="53">
        <v>46</v>
      </c>
      <c r="J693" s="45">
        <f t="shared" si="121"/>
        <v>46</v>
      </c>
      <c r="K693" s="36">
        <f t="shared" si="122"/>
        <v>61.27886039886039</v>
      </c>
      <c r="L693" s="66">
        <v>0.13568521031207537</v>
      </c>
      <c r="M693" s="67">
        <v>17.28395061728395</v>
      </c>
      <c r="N693" s="92">
        <f t="shared" si="123"/>
        <v>5.494518149990786</v>
      </c>
      <c r="O693" s="68">
        <v>99.35651907461315</v>
      </c>
      <c r="P693" s="59">
        <v>97.9269251</v>
      </c>
      <c r="Q693" s="69">
        <v>95.95352016404648</v>
      </c>
      <c r="R693" s="70">
        <v>100</v>
      </c>
      <c r="S693" s="44">
        <f t="shared" si="124"/>
        <v>98.3092410846649</v>
      </c>
      <c r="T693" s="66">
        <v>97.63888888888889</v>
      </c>
      <c r="U693" s="59">
        <v>85</v>
      </c>
      <c r="V693" s="59">
        <v>100</v>
      </c>
      <c r="W693" s="92">
        <f t="shared" si="125"/>
        <v>95.36458333333333</v>
      </c>
      <c r="X693" s="103">
        <f t="shared" si="126"/>
        <v>60.59442036052894</v>
      </c>
      <c r="Y693" s="52">
        <v>66.92949404761906</v>
      </c>
      <c r="Z693" s="44">
        <f t="shared" si="127"/>
        <v>66.92949404761906</v>
      </c>
      <c r="AA693" s="87">
        <v>75.72633552015002</v>
      </c>
      <c r="AB693" s="93">
        <f t="shared" si="128"/>
        <v>75.72633552015002</v>
      </c>
      <c r="AC693" s="90">
        <v>92.10526315789474</v>
      </c>
      <c r="AD693" s="82">
        <v>100</v>
      </c>
      <c r="AE693" s="94">
        <f t="shared" si="129"/>
        <v>94.53441295546558</v>
      </c>
      <c r="AF693" s="37">
        <f t="shared" si="130"/>
        <v>77.88038202398864</v>
      </c>
      <c r="AG693" s="38">
        <f t="shared" si="131"/>
        <v>67.64569303357912</v>
      </c>
    </row>
    <row r="694" spans="1:33" ht="15">
      <c r="A694" s="17">
        <v>693</v>
      </c>
      <c r="B694" s="18">
        <v>18753</v>
      </c>
      <c r="C694" s="19" t="s">
        <v>205</v>
      </c>
      <c r="D694" s="19" t="s">
        <v>715</v>
      </c>
      <c r="E694" s="20">
        <v>6</v>
      </c>
      <c r="F694" s="50">
        <v>70.05</v>
      </c>
      <c r="G694" s="51">
        <v>84.06796906796906</v>
      </c>
      <c r="H694" s="44">
        <f t="shared" si="120"/>
        <v>74.72265635598968</v>
      </c>
      <c r="I694" s="53">
        <v>16</v>
      </c>
      <c r="J694" s="45">
        <f t="shared" si="121"/>
        <v>16</v>
      </c>
      <c r="K694" s="36">
        <f t="shared" si="122"/>
        <v>51.23359381359381</v>
      </c>
      <c r="L694" s="66">
        <v>36.55172413793103</v>
      </c>
      <c r="M694" s="67">
        <v>68.08510638297872</v>
      </c>
      <c r="N694" s="92">
        <f t="shared" si="123"/>
        <v>46.405906089508434</v>
      </c>
      <c r="O694" s="68">
        <v>91.984491354285</v>
      </c>
      <c r="P694" s="59">
        <v>93.63577810000001</v>
      </c>
      <c r="Q694" s="69">
        <v>90.41589149612915</v>
      </c>
      <c r="R694" s="70" t="s">
        <v>1</v>
      </c>
      <c r="S694" s="44">
        <f t="shared" si="124"/>
        <v>91.95454611660672</v>
      </c>
      <c r="T694" s="66">
        <v>94.02777777777777</v>
      </c>
      <c r="U694" s="59">
        <v>44</v>
      </c>
      <c r="V694" s="59">
        <v>100</v>
      </c>
      <c r="W694" s="92">
        <f t="shared" si="125"/>
        <v>83.76041666666666</v>
      </c>
      <c r="X694" s="103">
        <f t="shared" si="126"/>
        <v>72.0962642157794</v>
      </c>
      <c r="Y694" s="52">
        <v>100</v>
      </c>
      <c r="Z694" s="44">
        <f t="shared" si="127"/>
        <v>100</v>
      </c>
      <c r="AA694" s="87">
        <v>72.35238987816314</v>
      </c>
      <c r="AB694" s="93">
        <f t="shared" si="128"/>
        <v>72.35238987816314</v>
      </c>
      <c r="AC694" s="90">
        <v>0</v>
      </c>
      <c r="AD694" s="82">
        <v>100</v>
      </c>
      <c r="AE694" s="94">
        <f t="shared" si="129"/>
        <v>30.76923076923077</v>
      </c>
      <c r="AF694" s="37">
        <f t="shared" si="130"/>
        <v>71.2792877225867</v>
      </c>
      <c r="AG694" s="38">
        <f t="shared" si="131"/>
        <v>67.59693953806521</v>
      </c>
    </row>
    <row r="695" spans="1:33" ht="15">
      <c r="A695" s="17">
        <v>694</v>
      </c>
      <c r="B695" s="18">
        <v>44110</v>
      </c>
      <c r="C695" s="19" t="s">
        <v>720</v>
      </c>
      <c r="D695" s="19" t="s">
        <v>721</v>
      </c>
      <c r="E695" s="20">
        <v>6</v>
      </c>
      <c r="F695" s="50">
        <v>71.25</v>
      </c>
      <c r="G695" s="51">
        <v>75.29761904761905</v>
      </c>
      <c r="H695" s="44">
        <f t="shared" si="120"/>
        <v>72.59920634920636</v>
      </c>
      <c r="I695" s="53">
        <v>15.000000000000002</v>
      </c>
      <c r="J695" s="45">
        <f t="shared" si="121"/>
        <v>15.000000000000002</v>
      </c>
      <c r="K695" s="36">
        <f t="shared" si="122"/>
        <v>49.55952380952381</v>
      </c>
      <c r="L695" s="66">
        <v>0</v>
      </c>
      <c r="M695" s="67">
        <v>100</v>
      </c>
      <c r="N695" s="92">
        <f t="shared" si="123"/>
        <v>31.25</v>
      </c>
      <c r="O695" s="68">
        <v>60.415160153896075</v>
      </c>
      <c r="P695" s="59">
        <v>92.97727545</v>
      </c>
      <c r="Q695" s="69">
        <v>80.29891304347827</v>
      </c>
      <c r="R695" s="70" t="s">
        <v>1</v>
      </c>
      <c r="S695" s="44">
        <f t="shared" si="124"/>
        <v>77.84843051815658</v>
      </c>
      <c r="T695" s="66">
        <v>48.75</v>
      </c>
      <c r="U695" s="59">
        <v>25.71428571428571</v>
      </c>
      <c r="V695" s="59">
        <v>100</v>
      </c>
      <c r="W695" s="92">
        <f t="shared" si="125"/>
        <v>62.20982142857143</v>
      </c>
      <c r="X695" s="103">
        <f t="shared" si="126"/>
        <v>56.08133649297692</v>
      </c>
      <c r="Y695" s="52">
        <v>83.48854166666666</v>
      </c>
      <c r="Z695" s="44">
        <f t="shared" si="127"/>
        <v>83.48854166666666</v>
      </c>
      <c r="AA695" s="87">
        <v>98.3130271790067</v>
      </c>
      <c r="AB695" s="93">
        <f t="shared" si="128"/>
        <v>98.3130271790067</v>
      </c>
      <c r="AC695" s="90">
        <v>81.57894736842105</v>
      </c>
      <c r="AD695" s="82">
        <v>100</v>
      </c>
      <c r="AE695" s="94">
        <f t="shared" si="129"/>
        <v>87.24696356275304</v>
      </c>
      <c r="AF695" s="37">
        <f t="shared" si="130"/>
        <v>88.04553802317125</v>
      </c>
      <c r="AG695" s="38">
        <f t="shared" si="131"/>
        <v>67.56265456836402</v>
      </c>
    </row>
    <row r="696" spans="1:33" ht="15">
      <c r="A696" s="17">
        <v>695</v>
      </c>
      <c r="B696" s="18">
        <v>73268</v>
      </c>
      <c r="C696" s="19" t="s">
        <v>32</v>
      </c>
      <c r="D696" s="19" t="s">
        <v>690</v>
      </c>
      <c r="E696" s="20">
        <v>5</v>
      </c>
      <c r="F696" s="50">
        <v>74.2</v>
      </c>
      <c r="G696" s="51">
        <v>93.06980056980058</v>
      </c>
      <c r="H696" s="44">
        <f t="shared" si="120"/>
        <v>80.48993352326686</v>
      </c>
      <c r="I696" s="53">
        <v>34</v>
      </c>
      <c r="J696" s="45">
        <f t="shared" si="121"/>
        <v>34</v>
      </c>
      <c r="K696" s="36">
        <f t="shared" si="122"/>
        <v>61.89396011396011</v>
      </c>
      <c r="L696" s="66">
        <v>0.23255813953488857</v>
      </c>
      <c r="M696" s="67">
        <v>37.03703703703704</v>
      </c>
      <c r="N696" s="92">
        <f t="shared" si="123"/>
        <v>11.73395779500431</v>
      </c>
      <c r="O696" s="68">
        <v>88.56827953639083</v>
      </c>
      <c r="P696" s="59">
        <v>99.9783568</v>
      </c>
      <c r="Q696" s="69">
        <v>97.11943114206937</v>
      </c>
      <c r="R696" s="70" t="s">
        <v>1</v>
      </c>
      <c r="S696" s="44">
        <f t="shared" si="124"/>
        <v>95.16250872876205</v>
      </c>
      <c r="T696" s="66">
        <v>100</v>
      </c>
      <c r="U696" s="67">
        <v>85</v>
      </c>
      <c r="V696" s="59">
        <v>100</v>
      </c>
      <c r="W696" s="92">
        <f t="shared" si="125"/>
        <v>96.25</v>
      </c>
      <c r="X696" s="103">
        <f t="shared" si="126"/>
        <v>62.008586609506544</v>
      </c>
      <c r="Y696" s="52">
        <v>83.44895833333334</v>
      </c>
      <c r="Z696" s="44">
        <f t="shared" si="127"/>
        <v>83.44895833333334</v>
      </c>
      <c r="AA696" s="87">
        <v>49.10965323336459</v>
      </c>
      <c r="AB696" s="93">
        <f t="shared" si="128"/>
        <v>49.10965323336459</v>
      </c>
      <c r="AC696" s="90">
        <v>76.31578947368422</v>
      </c>
      <c r="AD696" s="82">
        <v>100</v>
      </c>
      <c r="AE696" s="94">
        <f t="shared" si="129"/>
        <v>83.60323886639677</v>
      </c>
      <c r="AF696" s="37">
        <f t="shared" si="130"/>
        <v>75.77275585908599</v>
      </c>
      <c r="AG696" s="38">
        <f t="shared" si="131"/>
        <v>67.49132901022904</v>
      </c>
    </row>
    <row r="697" spans="1:33" ht="15">
      <c r="A697" s="17">
        <v>696</v>
      </c>
      <c r="B697" s="18">
        <v>54820</v>
      </c>
      <c r="C697" s="19" t="s">
        <v>100</v>
      </c>
      <c r="D697" s="19" t="s">
        <v>705</v>
      </c>
      <c r="E697" s="20">
        <v>6</v>
      </c>
      <c r="F697" s="50">
        <v>0</v>
      </c>
      <c r="G697" s="51">
        <v>79.73697598697599</v>
      </c>
      <c r="H697" s="44">
        <f t="shared" si="120"/>
        <v>26.57899199565866</v>
      </c>
      <c r="I697" s="53">
        <v>10</v>
      </c>
      <c r="J697" s="45">
        <f t="shared" si="121"/>
        <v>10</v>
      </c>
      <c r="K697" s="36">
        <f t="shared" si="122"/>
        <v>19.947395197395196</v>
      </c>
      <c r="L697" s="66">
        <v>85.02202643171806</v>
      </c>
      <c r="M697" s="67">
        <v>99.4949494949495</v>
      </c>
      <c r="N697" s="92">
        <f t="shared" si="123"/>
        <v>89.54481488897788</v>
      </c>
      <c r="O697" s="68">
        <v>84.66539268585132</v>
      </c>
      <c r="P697" s="59">
        <v>96.71999825</v>
      </c>
      <c r="Q697" s="69">
        <v>94.19179436480475</v>
      </c>
      <c r="R697" s="70" t="s">
        <v>1</v>
      </c>
      <c r="S697" s="44">
        <f t="shared" si="124"/>
        <v>91.80164985328105</v>
      </c>
      <c r="T697" s="66">
        <v>79.58333333333334</v>
      </c>
      <c r="U697" s="59">
        <v>38.75</v>
      </c>
      <c r="V697" s="59">
        <v>100</v>
      </c>
      <c r="W697" s="92">
        <f t="shared" si="125"/>
        <v>77.03125</v>
      </c>
      <c r="X697" s="103">
        <f t="shared" si="126"/>
        <v>87.94483589690358</v>
      </c>
      <c r="Y697" s="52">
        <v>100</v>
      </c>
      <c r="Z697" s="44">
        <f t="shared" si="127"/>
        <v>100</v>
      </c>
      <c r="AA697" s="87">
        <v>35.80131208997191</v>
      </c>
      <c r="AB697" s="93">
        <f t="shared" si="128"/>
        <v>35.80131208997191</v>
      </c>
      <c r="AC697" s="90">
        <v>34.21052631578947</v>
      </c>
      <c r="AD697" s="82">
        <v>100</v>
      </c>
      <c r="AE697" s="94">
        <f t="shared" si="129"/>
        <v>54.453441295546554</v>
      </c>
      <c r="AF697" s="37">
        <f t="shared" si="130"/>
        <v>70.75266364129631</v>
      </c>
      <c r="AG697" s="38">
        <f t="shared" si="131"/>
        <v>67.468478854759</v>
      </c>
    </row>
    <row r="698" spans="1:33" ht="15">
      <c r="A698" s="17">
        <v>697</v>
      </c>
      <c r="B698" s="18">
        <v>17513</v>
      </c>
      <c r="C698" s="19" t="s">
        <v>47</v>
      </c>
      <c r="D698" s="19" t="s">
        <v>736</v>
      </c>
      <c r="E698" s="20">
        <v>6</v>
      </c>
      <c r="F698" s="50">
        <v>0</v>
      </c>
      <c r="G698" s="51">
        <v>77.86630036630036</v>
      </c>
      <c r="H698" s="44">
        <f t="shared" si="120"/>
        <v>25.955433455433454</v>
      </c>
      <c r="I698" s="53">
        <v>16</v>
      </c>
      <c r="J698" s="45">
        <f t="shared" si="121"/>
        <v>16</v>
      </c>
      <c r="K698" s="36">
        <f t="shared" si="122"/>
        <v>21.97326007326007</v>
      </c>
      <c r="L698" s="66">
        <v>98.16272965879264</v>
      </c>
      <c r="M698" s="67">
        <v>100</v>
      </c>
      <c r="N698" s="92">
        <f t="shared" si="123"/>
        <v>98.73687664041994</v>
      </c>
      <c r="O698" s="68">
        <v>94.89012001263292</v>
      </c>
      <c r="P698" s="59">
        <v>97.79942315</v>
      </c>
      <c r="Q698" s="69">
        <v>93.70794078061911</v>
      </c>
      <c r="R698" s="70">
        <v>100</v>
      </c>
      <c r="S698" s="44">
        <f t="shared" si="124"/>
        <v>96.59937098581301</v>
      </c>
      <c r="T698" s="66">
        <v>100</v>
      </c>
      <c r="U698" s="59">
        <v>70</v>
      </c>
      <c r="V698" s="59">
        <v>100</v>
      </c>
      <c r="W698" s="92">
        <f t="shared" si="125"/>
        <v>92.5</v>
      </c>
      <c r="X698" s="103">
        <f t="shared" si="126"/>
        <v>96.63449905049319</v>
      </c>
      <c r="Y698" s="52">
        <v>33.80956251090179</v>
      </c>
      <c r="Z698" s="44">
        <f t="shared" si="127"/>
        <v>33.80956251090179</v>
      </c>
      <c r="AA698" s="87">
        <v>74.97656982193072</v>
      </c>
      <c r="AB698" s="93">
        <f t="shared" si="128"/>
        <v>74.97656982193072</v>
      </c>
      <c r="AC698" s="90">
        <v>84.21052631578947</v>
      </c>
      <c r="AD698" s="82">
        <v>100</v>
      </c>
      <c r="AE698" s="94">
        <f t="shared" si="129"/>
        <v>89.06882591093117</v>
      </c>
      <c r="AF698" s="37">
        <f t="shared" si="130"/>
        <v>61.03139976089285</v>
      </c>
      <c r="AG698" s="38">
        <f t="shared" si="131"/>
        <v>67.46101153920644</v>
      </c>
    </row>
    <row r="699" spans="1:33" ht="15">
      <c r="A699" s="17">
        <v>698</v>
      </c>
      <c r="B699" s="18">
        <v>25518</v>
      </c>
      <c r="C699" s="19" t="s">
        <v>21</v>
      </c>
      <c r="D699" s="19" t="s">
        <v>912</v>
      </c>
      <c r="E699" s="20">
        <v>6</v>
      </c>
      <c r="F699" s="50">
        <v>57.95</v>
      </c>
      <c r="G699" s="51">
        <v>77.57478632478633</v>
      </c>
      <c r="H699" s="44">
        <f t="shared" si="120"/>
        <v>64.49159544159545</v>
      </c>
      <c r="I699" s="53">
        <v>5</v>
      </c>
      <c r="J699" s="45">
        <f t="shared" si="121"/>
        <v>5</v>
      </c>
      <c r="K699" s="36">
        <f t="shared" si="122"/>
        <v>40.69495726495727</v>
      </c>
      <c r="L699" s="66">
        <v>68.39826839826839</v>
      </c>
      <c r="M699" s="67">
        <v>99.57805907172997</v>
      </c>
      <c r="N699" s="92">
        <f t="shared" si="123"/>
        <v>78.14195298372513</v>
      </c>
      <c r="O699" s="68">
        <v>98.31096451319382</v>
      </c>
      <c r="P699" s="59">
        <v>97.83442489999999</v>
      </c>
      <c r="Q699" s="69">
        <v>94.7144075021313</v>
      </c>
      <c r="R699" s="70" t="s">
        <v>1</v>
      </c>
      <c r="S699" s="44">
        <f t="shared" si="124"/>
        <v>96.8926698474177</v>
      </c>
      <c r="T699" s="66">
        <v>91.66666666666666</v>
      </c>
      <c r="U699" s="59">
        <v>20</v>
      </c>
      <c r="V699" s="59">
        <v>100</v>
      </c>
      <c r="W699" s="92">
        <f t="shared" si="125"/>
        <v>76.875</v>
      </c>
      <c r="X699" s="103">
        <f t="shared" si="126"/>
        <v>85.38884913245714</v>
      </c>
      <c r="Y699" s="52">
        <v>50.360347222222224</v>
      </c>
      <c r="Z699" s="44">
        <f t="shared" si="127"/>
        <v>50.360347222222224</v>
      </c>
      <c r="AA699" s="87">
        <v>62.792877225866995</v>
      </c>
      <c r="AB699" s="93">
        <f t="shared" si="128"/>
        <v>62.792877225866995</v>
      </c>
      <c r="AC699" s="90">
        <v>71.05263157894737</v>
      </c>
      <c r="AD699" s="82">
        <v>100</v>
      </c>
      <c r="AE699" s="94">
        <f t="shared" si="129"/>
        <v>79.95951417004049</v>
      </c>
      <c r="AF699" s="37">
        <f t="shared" si="130"/>
        <v>62.77739573108323</v>
      </c>
      <c r="AG699" s="38">
        <f t="shared" si="131"/>
        <v>67.40548939840761</v>
      </c>
    </row>
    <row r="700" spans="1:33" ht="15">
      <c r="A700" s="17">
        <v>699</v>
      </c>
      <c r="B700" s="18">
        <v>68167</v>
      </c>
      <c r="C700" s="19" t="s">
        <v>43</v>
      </c>
      <c r="D700" s="19" t="s">
        <v>725</v>
      </c>
      <c r="E700" s="20">
        <v>6</v>
      </c>
      <c r="F700" s="50">
        <v>0</v>
      </c>
      <c r="G700" s="51">
        <v>87.9924704924705</v>
      </c>
      <c r="H700" s="44">
        <f t="shared" si="120"/>
        <v>29.330823497490165</v>
      </c>
      <c r="I700" s="53">
        <v>5</v>
      </c>
      <c r="J700" s="45">
        <f t="shared" si="121"/>
        <v>5</v>
      </c>
      <c r="K700" s="36">
        <f t="shared" si="122"/>
        <v>19.598494098494097</v>
      </c>
      <c r="L700" s="66">
        <v>79.2207792207792</v>
      </c>
      <c r="M700" s="67">
        <v>98.4375</v>
      </c>
      <c r="N700" s="92">
        <f t="shared" si="123"/>
        <v>85.22600446428571</v>
      </c>
      <c r="O700" s="68">
        <v>96.98664647997582</v>
      </c>
      <c r="P700" s="59">
        <v>99.36118545</v>
      </c>
      <c r="Q700" s="69">
        <v>96.07374530556504</v>
      </c>
      <c r="R700" s="70" t="s">
        <v>1</v>
      </c>
      <c r="S700" s="44">
        <f t="shared" si="124"/>
        <v>97.41293791658956</v>
      </c>
      <c r="T700" s="66">
        <v>94.16666666666667</v>
      </c>
      <c r="U700" s="59">
        <v>47.5</v>
      </c>
      <c r="V700" s="59">
        <v>100</v>
      </c>
      <c r="W700" s="92">
        <f t="shared" si="125"/>
        <v>84.6875</v>
      </c>
      <c r="X700" s="103">
        <f t="shared" si="126"/>
        <v>89.99307695235011</v>
      </c>
      <c r="Y700" s="52">
        <v>50.36664682539682</v>
      </c>
      <c r="Z700" s="44">
        <f t="shared" si="127"/>
        <v>50.36664682539682</v>
      </c>
      <c r="AA700" s="87">
        <v>73.00843486410507</v>
      </c>
      <c r="AB700" s="93">
        <f t="shared" si="128"/>
        <v>73.00843486410507</v>
      </c>
      <c r="AC700" s="90">
        <v>86.8421052631579</v>
      </c>
      <c r="AD700" s="82">
        <v>100</v>
      </c>
      <c r="AE700" s="94">
        <f t="shared" si="129"/>
        <v>90.89068825910931</v>
      </c>
      <c r="AF700" s="37">
        <f t="shared" si="130"/>
        <v>68.63136260006274</v>
      </c>
      <c r="AG700" s="38">
        <f t="shared" si="131"/>
        <v>67.36947464066397</v>
      </c>
    </row>
    <row r="701" spans="1:33" ht="15">
      <c r="A701" s="17">
        <v>700</v>
      </c>
      <c r="B701" s="18">
        <v>5649</v>
      </c>
      <c r="C701" s="19" t="s">
        <v>6</v>
      </c>
      <c r="D701" s="19" t="s">
        <v>731</v>
      </c>
      <c r="E701" s="20">
        <v>6</v>
      </c>
      <c r="F701" s="50">
        <v>100</v>
      </c>
      <c r="G701" s="51">
        <v>77.03042328042329</v>
      </c>
      <c r="H701" s="44">
        <f t="shared" si="120"/>
        <v>92.34347442680775</v>
      </c>
      <c r="I701" s="53">
        <v>21.000000000000004</v>
      </c>
      <c r="J701" s="45">
        <f t="shared" si="121"/>
        <v>21.000000000000004</v>
      </c>
      <c r="K701" s="36">
        <f t="shared" si="122"/>
        <v>63.80608465608465</v>
      </c>
      <c r="L701" s="66">
        <v>35.56547619047619</v>
      </c>
      <c r="M701" s="67">
        <v>99.42528735632183</v>
      </c>
      <c r="N701" s="92">
        <f t="shared" si="123"/>
        <v>55.521667179802954</v>
      </c>
      <c r="O701" s="68">
        <v>98.39724919375219</v>
      </c>
      <c r="P701" s="59">
        <v>99.9381292</v>
      </c>
      <c r="Q701" s="69">
        <v>97.46272560816112</v>
      </c>
      <c r="R701" s="70">
        <v>100</v>
      </c>
      <c r="S701" s="44">
        <f t="shared" si="124"/>
        <v>98.94952600047833</v>
      </c>
      <c r="T701" s="66">
        <v>90.27777777777779</v>
      </c>
      <c r="U701" s="59">
        <v>47.5</v>
      </c>
      <c r="V701" s="59">
        <v>100</v>
      </c>
      <c r="W701" s="92">
        <f t="shared" si="125"/>
        <v>83.22916666666667</v>
      </c>
      <c r="X701" s="103">
        <f t="shared" si="126"/>
        <v>78.43431060544586</v>
      </c>
      <c r="Y701" s="52">
        <v>16.955372405372405</v>
      </c>
      <c r="Z701" s="44">
        <f t="shared" si="127"/>
        <v>16.955372405372405</v>
      </c>
      <c r="AA701" s="87">
        <v>87.44142455482674</v>
      </c>
      <c r="AB701" s="93">
        <f t="shared" si="128"/>
        <v>87.44142455482674</v>
      </c>
      <c r="AC701" s="90">
        <v>92.10526315789474</v>
      </c>
      <c r="AD701" s="82">
        <v>100</v>
      </c>
      <c r="AE701" s="94">
        <f t="shared" si="129"/>
        <v>94.53441295546558</v>
      </c>
      <c r="AF701" s="37">
        <f t="shared" si="130"/>
        <v>58.02792231777991</v>
      </c>
      <c r="AG701" s="38">
        <f t="shared" si="131"/>
        <v>67.34611010050725</v>
      </c>
    </row>
    <row r="702" spans="1:33" ht="15">
      <c r="A702" s="17">
        <v>701</v>
      </c>
      <c r="B702" s="18">
        <v>81591</v>
      </c>
      <c r="C702" s="19" t="s">
        <v>356</v>
      </c>
      <c r="D702" s="19" t="s">
        <v>729</v>
      </c>
      <c r="E702" s="20">
        <v>6</v>
      </c>
      <c r="F702" s="50">
        <v>47.35</v>
      </c>
      <c r="G702" s="51">
        <v>77.73148148148148</v>
      </c>
      <c r="H702" s="44">
        <f t="shared" si="120"/>
        <v>57.47716049382716</v>
      </c>
      <c r="I702" s="53">
        <v>21.000000000000004</v>
      </c>
      <c r="J702" s="45">
        <f t="shared" si="121"/>
        <v>21.000000000000004</v>
      </c>
      <c r="K702" s="36">
        <f t="shared" si="122"/>
        <v>42.886296296296294</v>
      </c>
      <c r="L702" s="66">
        <v>0</v>
      </c>
      <c r="M702" s="67">
        <v>100</v>
      </c>
      <c r="N702" s="92">
        <f t="shared" si="123"/>
        <v>31.25</v>
      </c>
      <c r="O702" s="68">
        <v>62.78178001173269</v>
      </c>
      <c r="P702" s="59">
        <v>94.59025274999999</v>
      </c>
      <c r="Q702" s="69">
        <v>91.85667752442997</v>
      </c>
      <c r="R702" s="70" t="s">
        <v>1</v>
      </c>
      <c r="S702" s="44">
        <f t="shared" si="124"/>
        <v>83.02431411407794</v>
      </c>
      <c r="T702" s="66">
        <v>98.61111111111111</v>
      </c>
      <c r="U702" s="59">
        <v>55</v>
      </c>
      <c r="V702" s="59">
        <v>100</v>
      </c>
      <c r="W702" s="92">
        <f t="shared" si="125"/>
        <v>88.22916666666667</v>
      </c>
      <c r="X702" s="103">
        <f t="shared" si="126"/>
        <v>63.35555897896451</v>
      </c>
      <c r="Y702" s="52">
        <v>83.44761904761906</v>
      </c>
      <c r="Z702" s="44">
        <f t="shared" si="127"/>
        <v>83.44761904761906</v>
      </c>
      <c r="AA702" s="87">
        <v>70.19681349578266</v>
      </c>
      <c r="AB702" s="93">
        <f t="shared" si="128"/>
        <v>70.19681349578266</v>
      </c>
      <c r="AC702" s="90">
        <v>89.47368421052632</v>
      </c>
      <c r="AD702" s="82">
        <v>100</v>
      </c>
      <c r="AE702" s="94">
        <f t="shared" si="129"/>
        <v>92.71255060728745</v>
      </c>
      <c r="AF702" s="37">
        <f t="shared" si="130"/>
        <v>83.4772905553481</v>
      </c>
      <c r="AG702" s="38">
        <f t="shared" si="131"/>
        <v>67.31039907298431</v>
      </c>
    </row>
    <row r="703" spans="1:33" ht="15">
      <c r="A703" s="17">
        <v>702</v>
      </c>
      <c r="B703" s="18">
        <v>52699</v>
      </c>
      <c r="C703" s="19" t="s">
        <v>34</v>
      </c>
      <c r="D703" s="19" t="s">
        <v>709</v>
      </c>
      <c r="E703" s="20">
        <v>6</v>
      </c>
      <c r="F703" s="50">
        <v>60.2</v>
      </c>
      <c r="G703" s="51">
        <v>82.08028083028083</v>
      </c>
      <c r="H703" s="44">
        <f t="shared" si="120"/>
        <v>67.49342694342694</v>
      </c>
      <c r="I703" s="53">
        <v>10</v>
      </c>
      <c r="J703" s="45">
        <f t="shared" si="121"/>
        <v>10</v>
      </c>
      <c r="K703" s="36">
        <f t="shared" si="122"/>
        <v>44.496056166056164</v>
      </c>
      <c r="L703" s="66">
        <v>84.87229862475442</v>
      </c>
      <c r="M703" s="67">
        <v>99.61538461538461</v>
      </c>
      <c r="N703" s="92">
        <f t="shared" si="123"/>
        <v>89.47951299682636</v>
      </c>
      <c r="O703" s="68">
        <v>94.74403667534204</v>
      </c>
      <c r="P703" s="59">
        <v>94.2676881</v>
      </c>
      <c r="Q703" s="69">
        <v>92.64264264264264</v>
      </c>
      <c r="R703" s="70">
        <v>100</v>
      </c>
      <c r="S703" s="44">
        <f t="shared" si="124"/>
        <v>95.41359185449616</v>
      </c>
      <c r="T703" s="66">
        <v>99.30555555555554</v>
      </c>
      <c r="U703" s="59">
        <v>65</v>
      </c>
      <c r="V703" s="59">
        <v>100</v>
      </c>
      <c r="W703" s="92">
        <f t="shared" si="125"/>
        <v>90.98958333333333</v>
      </c>
      <c r="X703" s="103">
        <f t="shared" si="126"/>
        <v>92.15515860719567</v>
      </c>
      <c r="Y703" s="52">
        <v>33.561752645502644</v>
      </c>
      <c r="Z703" s="44">
        <f t="shared" si="127"/>
        <v>33.561752645502644</v>
      </c>
      <c r="AA703" s="87">
        <v>64.66729147141528</v>
      </c>
      <c r="AB703" s="93">
        <f t="shared" si="128"/>
        <v>64.66729147141528</v>
      </c>
      <c r="AC703" s="90">
        <v>63.1578947368421</v>
      </c>
      <c r="AD703" s="82">
        <v>100</v>
      </c>
      <c r="AE703" s="94">
        <f t="shared" si="129"/>
        <v>74.49392712550608</v>
      </c>
      <c r="AF703" s="37">
        <f t="shared" si="130"/>
        <v>53.8634555873341</v>
      </c>
      <c r="AG703" s="38">
        <f t="shared" si="131"/>
        <v>67.30665691102314</v>
      </c>
    </row>
    <row r="704" spans="1:33" ht="15">
      <c r="A704" s="17">
        <v>703</v>
      </c>
      <c r="B704" s="18">
        <v>66572</v>
      </c>
      <c r="C704" s="19" t="s">
        <v>51</v>
      </c>
      <c r="D704" s="19" t="s">
        <v>728</v>
      </c>
      <c r="E704" s="20">
        <v>6</v>
      </c>
      <c r="F704" s="50">
        <v>69.85</v>
      </c>
      <c r="G704" s="51">
        <v>91.37108262108262</v>
      </c>
      <c r="H704" s="44">
        <f t="shared" si="120"/>
        <v>77.02369420702753</v>
      </c>
      <c r="I704" s="53">
        <v>16</v>
      </c>
      <c r="J704" s="45">
        <f t="shared" si="121"/>
        <v>16</v>
      </c>
      <c r="K704" s="36">
        <f t="shared" si="122"/>
        <v>52.614216524216516</v>
      </c>
      <c r="L704" s="66">
        <v>40.094339622641506</v>
      </c>
      <c r="M704" s="67">
        <v>75.65217391304347</v>
      </c>
      <c r="N704" s="92">
        <f t="shared" si="123"/>
        <v>51.20616283839212</v>
      </c>
      <c r="O704" s="68">
        <v>80.17098063973064</v>
      </c>
      <c r="P704" s="59">
        <v>93.45912975</v>
      </c>
      <c r="Q704" s="69">
        <v>98.75233936369308</v>
      </c>
      <c r="R704" s="70" t="s">
        <v>1</v>
      </c>
      <c r="S704" s="44">
        <f t="shared" si="124"/>
        <v>90.73740357410928</v>
      </c>
      <c r="T704" s="66">
        <v>98.33333333333334</v>
      </c>
      <c r="U704" s="59">
        <v>87.5</v>
      </c>
      <c r="V704" s="59">
        <v>90</v>
      </c>
      <c r="W704" s="92">
        <f t="shared" si="125"/>
        <v>92.5</v>
      </c>
      <c r="X704" s="103">
        <f t="shared" si="126"/>
        <v>75.27742656500055</v>
      </c>
      <c r="Y704" s="52">
        <v>50.33015873015873</v>
      </c>
      <c r="Z704" s="44">
        <f t="shared" si="127"/>
        <v>50.33015873015873</v>
      </c>
      <c r="AA704" s="87">
        <v>68.9784442361763</v>
      </c>
      <c r="AB704" s="93">
        <f t="shared" si="128"/>
        <v>68.9784442361763</v>
      </c>
      <c r="AC704" s="90">
        <v>81.57894736842105</v>
      </c>
      <c r="AD704" s="82">
        <v>100</v>
      </c>
      <c r="AE704" s="94">
        <f t="shared" si="129"/>
        <v>87.24696356275304</v>
      </c>
      <c r="AF704" s="37">
        <f t="shared" si="130"/>
        <v>66.52398453960583</v>
      </c>
      <c r="AG704" s="38">
        <f t="shared" si="131"/>
        <v>67.24340774668586</v>
      </c>
    </row>
    <row r="705" spans="1:33" ht="15">
      <c r="A705" s="17">
        <v>704</v>
      </c>
      <c r="B705" s="18">
        <v>52215</v>
      </c>
      <c r="C705" s="19" t="s">
        <v>34</v>
      </c>
      <c r="D705" s="19" t="s">
        <v>743</v>
      </c>
      <c r="E705" s="20">
        <v>6</v>
      </c>
      <c r="F705" s="50">
        <v>56.75</v>
      </c>
      <c r="G705" s="51">
        <v>89.63675213675215</v>
      </c>
      <c r="H705" s="44">
        <f t="shared" si="120"/>
        <v>67.71225071225071</v>
      </c>
      <c r="I705" s="53">
        <v>5</v>
      </c>
      <c r="J705" s="45">
        <f t="shared" si="121"/>
        <v>5</v>
      </c>
      <c r="K705" s="36">
        <f t="shared" si="122"/>
        <v>42.62735042735042</v>
      </c>
      <c r="L705" s="66">
        <v>96.26168224299066</v>
      </c>
      <c r="M705" s="67">
        <v>99.13606911447084</v>
      </c>
      <c r="N705" s="92">
        <f t="shared" si="123"/>
        <v>97.15992814032822</v>
      </c>
      <c r="O705" s="68">
        <v>77.4290862604868</v>
      </c>
      <c r="P705" s="59">
        <v>97.7532299</v>
      </c>
      <c r="Q705" s="69">
        <v>90.30917121330215</v>
      </c>
      <c r="R705" s="70" t="s">
        <v>1</v>
      </c>
      <c r="S705" s="44">
        <f t="shared" si="124"/>
        <v>88.44185173139346</v>
      </c>
      <c r="T705" s="66">
        <v>99.30555555555554</v>
      </c>
      <c r="U705" s="59">
        <v>67.5</v>
      </c>
      <c r="V705" s="59">
        <v>100</v>
      </c>
      <c r="W705" s="92">
        <f t="shared" si="125"/>
        <v>91.61458333333333</v>
      </c>
      <c r="X705" s="103">
        <f t="shared" si="126"/>
        <v>92.56362861535534</v>
      </c>
      <c r="Y705" s="52">
        <v>17.11294642857143</v>
      </c>
      <c r="Z705" s="44">
        <f t="shared" si="127"/>
        <v>17.11294642857143</v>
      </c>
      <c r="AA705" s="87">
        <v>80.41237113402072</v>
      </c>
      <c r="AB705" s="93">
        <f t="shared" si="128"/>
        <v>80.41237113402072</v>
      </c>
      <c r="AC705" s="90">
        <v>81.57894736842105</v>
      </c>
      <c r="AD705" s="82">
        <v>100</v>
      </c>
      <c r="AE705" s="94">
        <f t="shared" si="129"/>
        <v>87.24696356275304</v>
      </c>
      <c r="AF705" s="37">
        <f t="shared" si="130"/>
        <v>54.14887255590654</v>
      </c>
      <c r="AG705" s="38">
        <f t="shared" si="131"/>
        <v>67.21047055397483</v>
      </c>
    </row>
    <row r="706" spans="1:33" ht="15">
      <c r="A706" s="17">
        <v>705</v>
      </c>
      <c r="B706" s="18">
        <v>5134</v>
      </c>
      <c r="C706" s="19" t="s">
        <v>6</v>
      </c>
      <c r="D706" s="19" t="s">
        <v>723</v>
      </c>
      <c r="E706" s="20">
        <v>6</v>
      </c>
      <c r="F706" s="50">
        <v>70.8</v>
      </c>
      <c r="G706" s="51">
        <v>68.53937728937728</v>
      </c>
      <c r="H706" s="44">
        <f aca="true" t="shared" si="132" ref="H706:H769">(F706*(8/12))+(G706*(4/12))</f>
        <v>70.04645909645909</v>
      </c>
      <c r="I706" s="53">
        <v>21.000000000000004</v>
      </c>
      <c r="J706" s="45">
        <f aca="true" t="shared" si="133" ref="J706:J769">I706</f>
        <v>21.000000000000004</v>
      </c>
      <c r="K706" s="36">
        <f aca="true" t="shared" si="134" ref="K706:K769">(H706*(12/20))+(J706*(8/20))</f>
        <v>50.42787545787546</v>
      </c>
      <c r="L706" s="66">
        <v>95.75971731448763</v>
      </c>
      <c r="M706" s="67">
        <v>88.98071625344353</v>
      </c>
      <c r="N706" s="92">
        <f aca="true" t="shared" si="135" ref="N706:N769">(L706*(11/16))+(M706*(5/16))</f>
        <v>93.64127948291136</v>
      </c>
      <c r="O706" s="68">
        <v>92.71114778144482</v>
      </c>
      <c r="P706" s="59">
        <v>95.16060755</v>
      </c>
      <c r="Q706" s="69">
        <v>89.63337547408344</v>
      </c>
      <c r="R706" s="70">
        <v>100</v>
      </c>
      <c r="S706" s="44">
        <f aca="true" t="shared" si="136" ref="S706:S769">IF((R706=("N/A")),((O706*(5.33/16))+(P706*(5.33/16))+(Q706*(5.33/16))),((O706*(4/16))+(P706*(4/16))+(Q706*(4/16))+(R706*(4/16))))</f>
        <v>94.37628270138207</v>
      </c>
      <c r="T706" s="66">
        <v>74.30555555555554</v>
      </c>
      <c r="U706" s="59">
        <v>40.526315789473685</v>
      </c>
      <c r="V706" s="59">
        <v>100</v>
      </c>
      <c r="W706" s="92">
        <f aca="true" t="shared" si="137" ref="W706:W769">(T706*(3/8))+(U706*(2/8))+(V706*(3/8))</f>
        <v>75.49616228070175</v>
      </c>
      <c r="X706" s="103">
        <f aca="true" t="shared" si="138" ref="X706:X769">(N706*(16/40))+(S706*(16/40))+(W706*(8/40))</f>
        <v>90.30625732985773</v>
      </c>
      <c r="Y706" s="52">
        <v>33.748090704230414</v>
      </c>
      <c r="Z706" s="44">
        <f aca="true" t="shared" si="139" ref="Z706:Z769">Y706</f>
        <v>33.748090704230414</v>
      </c>
      <c r="AA706" s="87">
        <v>60.731021555763895</v>
      </c>
      <c r="AB706" s="93">
        <f aca="true" t="shared" si="140" ref="AB706:AB769">AA706</f>
        <v>60.731021555763895</v>
      </c>
      <c r="AC706" s="90">
        <v>60.526315789473685</v>
      </c>
      <c r="AD706" s="82">
        <v>100</v>
      </c>
      <c r="AE706" s="94">
        <f aca="true" t="shared" si="141" ref="AE706:AE769">(AC706*(9/13))+(AD706*(4/13))</f>
        <v>72.67206477732793</v>
      </c>
      <c r="AF706" s="37">
        <f aca="true" t="shared" si="142" ref="AF706:AF769">(Z706*(18/40))+(AB706*(9/40))+(AE706*(13/40))</f>
        <v>52.46954171958214</v>
      </c>
      <c r="AG706" s="38">
        <f aca="true" t="shared" si="143" ref="AG706:AG769">(K706*(20/100))+(X706*(40/100))+(AF706*(40/100))</f>
        <v>67.19589471135104</v>
      </c>
    </row>
    <row r="707" spans="1:33" ht="15">
      <c r="A707" s="17">
        <v>706</v>
      </c>
      <c r="B707" s="18">
        <v>50683</v>
      </c>
      <c r="C707" s="19" t="s">
        <v>9</v>
      </c>
      <c r="D707" s="19" t="s">
        <v>711</v>
      </c>
      <c r="E707" s="20">
        <v>6</v>
      </c>
      <c r="F707" s="50">
        <v>0</v>
      </c>
      <c r="G707" s="51">
        <v>80.41666666666666</v>
      </c>
      <c r="H707" s="44">
        <f t="shared" si="132"/>
        <v>26.80555555555555</v>
      </c>
      <c r="I707" s="53">
        <v>57.00000000000001</v>
      </c>
      <c r="J707" s="45">
        <f t="shared" si="133"/>
        <v>57.00000000000001</v>
      </c>
      <c r="K707" s="36">
        <f t="shared" si="134"/>
        <v>38.88333333333333</v>
      </c>
      <c r="L707" s="66">
        <v>100</v>
      </c>
      <c r="M707" s="67">
        <v>86.76470588235294</v>
      </c>
      <c r="N707" s="92">
        <f t="shared" si="135"/>
        <v>95.86397058823529</v>
      </c>
      <c r="O707" s="68">
        <v>25.845411632424952</v>
      </c>
      <c r="P707" s="59">
        <v>99.58937265</v>
      </c>
      <c r="Q707" s="69">
        <v>85.86956521739131</v>
      </c>
      <c r="R707" s="70" t="s">
        <v>1</v>
      </c>
      <c r="S707" s="44">
        <f t="shared" si="136"/>
        <v>70.3907614271263</v>
      </c>
      <c r="T707" s="66">
        <v>99.30555555555554</v>
      </c>
      <c r="U707" s="59">
        <v>50</v>
      </c>
      <c r="V707" s="59">
        <v>100</v>
      </c>
      <c r="W707" s="92">
        <f t="shared" si="137"/>
        <v>87.23958333333333</v>
      </c>
      <c r="X707" s="103">
        <f t="shared" si="138"/>
        <v>83.94980947281131</v>
      </c>
      <c r="Y707" s="52">
        <v>50.28931426416721</v>
      </c>
      <c r="Z707" s="44">
        <f t="shared" si="139"/>
        <v>50.28931426416721</v>
      </c>
      <c r="AA707" s="87">
        <v>62.792877225866974</v>
      </c>
      <c r="AB707" s="93">
        <f t="shared" si="140"/>
        <v>62.792877225866974</v>
      </c>
      <c r="AC707" s="90">
        <v>78.94736842105263</v>
      </c>
      <c r="AD707" s="82">
        <v>100</v>
      </c>
      <c r="AE707" s="94">
        <f t="shared" si="141"/>
        <v>85.4251012145749</v>
      </c>
      <c r="AF707" s="37">
        <f t="shared" si="142"/>
        <v>64.52174668943215</v>
      </c>
      <c r="AG707" s="38">
        <f t="shared" si="143"/>
        <v>67.16528913156405</v>
      </c>
    </row>
    <row r="708" spans="1:33" ht="15">
      <c r="A708" s="17">
        <v>707</v>
      </c>
      <c r="B708" s="18">
        <v>68773</v>
      </c>
      <c r="C708" s="19" t="s">
        <v>43</v>
      </c>
      <c r="D708" s="19" t="s">
        <v>714</v>
      </c>
      <c r="E708" s="20">
        <v>6</v>
      </c>
      <c r="F708" s="50">
        <v>89.4</v>
      </c>
      <c r="G708" s="51">
        <v>86.9429181929182</v>
      </c>
      <c r="H708" s="44">
        <f t="shared" si="132"/>
        <v>88.58097273097273</v>
      </c>
      <c r="I708" s="53">
        <v>15.000000000000002</v>
      </c>
      <c r="J708" s="45">
        <f t="shared" si="133"/>
        <v>15.000000000000002</v>
      </c>
      <c r="K708" s="36">
        <f t="shared" si="134"/>
        <v>59.14858363858364</v>
      </c>
      <c r="L708" s="66">
        <v>30.434782608695656</v>
      </c>
      <c r="M708" s="67">
        <v>76.81159420289855</v>
      </c>
      <c r="N708" s="92">
        <f t="shared" si="135"/>
        <v>44.92753623188406</v>
      </c>
      <c r="O708" s="68">
        <v>66.52106652106653</v>
      </c>
      <c r="P708" s="59">
        <v>97.12182094999999</v>
      </c>
      <c r="Q708" s="69">
        <v>92.17221135029354</v>
      </c>
      <c r="R708" s="70">
        <v>100</v>
      </c>
      <c r="S708" s="44">
        <f t="shared" si="136"/>
        <v>88.95377470534001</v>
      </c>
      <c r="T708" s="66">
        <v>97.22222222222221</v>
      </c>
      <c r="U708" s="59">
        <v>65</v>
      </c>
      <c r="V708" s="59">
        <v>100</v>
      </c>
      <c r="W708" s="92">
        <f t="shared" si="137"/>
        <v>90.20833333333333</v>
      </c>
      <c r="X708" s="103">
        <f t="shared" si="138"/>
        <v>71.5941910415563</v>
      </c>
      <c r="Y708" s="52">
        <v>50.40128968253969</v>
      </c>
      <c r="Z708" s="44">
        <f t="shared" si="139"/>
        <v>50.40128968253969</v>
      </c>
      <c r="AA708" s="87">
        <v>96.06373008434879</v>
      </c>
      <c r="AB708" s="93">
        <f t="shared" si="140"/>
        <v>96.06373008434879</v>
      </c>
      <c r="AC708" s="90">
        <v>55.26315789473685</v>
      </c>
      <c r="AD708" s="82">
        <v>100</v>
      </c>
      <c r="AE708" s="94">
        <f t="shared" si="141"/>
        <v>69.02834008097166</v>
      </c>
      <c r="AF708" s="37">
        <f t="shared" si="142"/>
        <v>66.72913015243714</v>
      </c>
      <c r="AG708" s="38">
        <f t="shared" si="143"/>
        <v>67.15904520531411</v>
      </c>
    </row>
    <row r="709" spans="1:33" ht="15">
      <c r="A709" s="17">
        <v>708</v>
      </c>
      <c r="B709" s="18">
        <v>68271</v>
      </c>
      <c r="C709" s="19" t="s">
        <v>43</v>
      </c>
      <c r="D709" s="19" t="s">
        <v>712</v>
      </c>
      <c r="E709" s="20">
        <v>6</v>
      </c>
      <c r="F709" s="50">
        <v>91.25</v>
      </c>
      <c r="G709" s="51">
        <v>87.07264957264955</v>
      </c>
      <c r="H709" s="44">
        <f t="shared" si="132"/>
        <v>89.85754985754984</v>
      </c>
      <c r="I709" s="53">
        <v>21.000000000000004</v>
      </c>
      <c r="J709" s="45">
        <f t="shared" si="133"/>
        <v>21.000000000000004</v>
      </c>
      <c r="K709" s="36">
        <f t="shared" si="134"/>
        <v>62.3145299145299</v>
      </c>
      <c r="L709" s="66">
        <v>70.23809523809523</v>
      </c>
      <c r="M709" s="67">
        <v>81.54506437768241</v>
      </c>
      <c r="N709" s="92">
        <f t="shared" si="135"/>
        <v>73.77152309421622</v>
      </c>
      <c r="O709" s="68">
        <v>80.55609238644952</v>
      </c>
      <c r="P709" s="59">
        <v>93.281345</v>
      </c>
      <c r="Q709" s="69">
        <v>95.8914159941306</v>
      </c>
      <c r="R709" s="70">
        <v>100</v>
      </c>
      <c r="S709" s="44">
        <f t="shared" si="136"/>
        <v>92.43221334514503</v>
      </c>
      <c r="T709" s="66">
        <v>100</v>
      </c>
      <c r="U709" s="59">
        <v>65</v>
      </c>
      <c r="V709" s="59">
        <v>60</v>
      </c>
      <c r="W709" s="92">
        <f t="shared" si="137"/>
        <v>76.25</v>
      </c>
      <c r="X709" s="103">
        <f t="shared" si="138"/>
        <v>81.7314945757445</v>
      </c>
      <c r="Y709" s="52">
        <v>100</v>
      </c>
      <c r="Z709" s="44">
        <f t="shared" si="139"/>
        <v>100</v>
      </c>
      <c r="AA709" s="87">
        <v>0</v>
      </c>
      <c r="AB709" s="93">
        <f t="shared" si="140"/>
        <v>0</v>
      </c>
      <c r="AC709" s="90">
        <v>0</v>
      </c>
      <c r="AD709" s="82">
        <v>100</v>
      </c>
      <c r="AE709" s="94">
        <f t="shared" si="141"/>
        <v>30.76923076923077</v>
      </c>
      <c r="AF709" s="37">
        <f t="shared" si="142"/>
        <v>55</v>
      </c>
      <c r="AG709" s="38">
        <f t="shared" si="143"/>
        <v>67.15550381320378</v>
      </c>
    </row>
    <row r="710" spans="1:33" ht="15">
      <c r="A710" s="17">
        <v>709</v>
      </c>
      <c r="B710" s="18">
        <v>25535</v>
      </c>
      <c r="C710" s="19" t="s">
        <v>21</v>
      </c>
      <c r="D710" s="19" t="s">
        <v>395</v>
      </c>
      <c r="E710" s="20">
        <v>6</v>
      </c>
      <c r="F710" s="50">
        <v>94.85</v>
      </c>
      <c r="G710" s="51">
        <v>83.72150997150997</v>
      </c>
      <c r="H710" s="44">
        <f t="shared" si="132"/>
        <v>91.14050332383665</v>
      </c>
      <c r="I710" s="53">
        <v>11</v>
      </c>
      <c r="J710" s="45">
        <f t="shared" si="133"/>
        <v>11</v>
      </c>
      <c r="K710" s="36">
        <f t="shared" si="134"/>
        <v>59.08430199430199</v>
      </c>
      <c r="L710" s="66">
        <v>20.189274447949522</v>
      </c>
      <c r="M710" s="67">
        <v>97.5</v>
      </c>
      <c r="N710" s="92">
        <f t="shared" si="135"/>
        <v>44.3488761829653</v>
      </c>
      <c r="O710" s="68">
        <v>99.36070444908258</v>
      </c>
      <c r="P710" s="59">
        <v>96.78145430000001</v>
      </c>
      <c r="Q710" s="69">
        <v>98.84235614572692</v>
      </c>
      <c r="R710" s="70" t="s">
        <v>1</v>
      </c>
      <c r="S710" s="44">
        <f t="shared" si="136"/>
        <v>98.26671652433342</v>
      </c>
      <c r="T710" s="66">
        <v>97.91666666666666</v>
      </c>
      <c r="U710" s="59">
        <v>57.5</v>
      </c>
      <c r="V710" s="59">
        <v>100</v>
      </c>
      <c r="W710" s="92">
        <f t="shared" si="137"/>
        <v>88.59375</v>
      </c>
      <c r="X710" s="103">
        <f t="shared" si="138"/>
        <v>74.76498708291949</v>
      </c>
      <c r="Y710" s="52">
        <v>50.330952380952375</v>
      </c>
      <c r="Z710" s="44">
        <f t="shared" si="139"/>
        <v>50.330952380952375</v>
      </c>
      <c r="AA710" s="87">
        <v>62.98031865042181</v>
      </c>
      <c r="AB710" s="93">
        <f t="shared" si="140"/>
        <v>62.98031865042181</v>
      </c>
      <c r="AC710" s="90">
        <v>73.68421052631578</v>
      </c>
      <c r="AD710" s="82">
        <v>100</v>
      </c>
      <c r="AE710" s="94">
        <f t="shared" si="141"/>
        <v>81.78137651821862</v>
      </c>
      <c r="AF710" s="37">
        <f t="shared" si="142"/>
        <v>63.39844763619453</v>
      </c>
      <c r="AG710" s="38">
        <f t="shared" si="143"/>
        <v>67.08223428650601</v>
      </c>
    </row>
    <row r="711" spans="1:33" ht="15">
      <c r="A711" s="17">
        <v>710</v>
      </c>
      <c r="B711" s="18">
        <v>25592</v>
      </c>
      <c r="C711" s="19" t="s">
        <v>21</v>
      </c>
      <c r="D711" s="19" t="s">
        <v>601</v>
      </c>
      <c r="E711" s="20">
        <v>6</v>
      </c>
      <c r="F711" s="50">
        <v>73.8</v>
      </c>
      <c r="G711" s="51">
        <v>87.80830280830281</v>
      </c>
      <c r="H711" s="44">
        <f t="shared" si="132"/>
        <v>78.46943426943426</v>
      </c>
      <c r="I711" s="53">
        <v>11</v>
      </c>
      <c r="J711" s="45">
        <f t="shared" si="133"/>
        <v>11</v>
      </c>
      <c r="K711" s="36">
        <f t="shared" si="134"/>
        <v>51.481660561660554</v>
      </c>
      <c r="L711" s="66">
        <v>16.935483870967737</v>
      </c>
      <c r="M711" s="67">
        <v>43.90243902439024</v>
      </c>
      <c r="N711" s="92">
        <f t="shared" si="135"/>
        <v>25.36265735641227</v>
      </c>
      <c r="O711" s="68">
        <v>96.7138783574091</v>
      </c>
      <c r="P711" s="59">
        <v>99.16012704999999</v>
      </c>
      <c r="Q711" s="69">
        <v>98.47328244274809</v>
      </c>
      <c r="R711" s="70" t="s">
        <v>1</v>
      </c>
      <c r="S711" s="44">
        <f t="shared" si="136"/>
        <v>98.0544402650836</v>
      </c>
      <c r="T711" s="66">
        <v>96.25</v>
      </c>
      <c r="U711" s="59">
        <v>65</v>
      </c>
      <c r="V711" s="59">
        <v>100</v>
      </c>
      <c r="W711" s="92">
        <f t="shared" si="137"/>
        <v>89.84375</v>
      </c>
      <c r="X711" s="103">
        <f t="shared" si="138"/>
        <v>67.33558904859835</v>
      </c>
      <c r="Y711" s="52">
        <v>83.45416666666667</v>
      </c>
      <c r="Z711" s="44">
        <f t="shared" si="139"/>
        <v>83.45416666666667</v>
      </c>
      <c r="AA711" s="87">
        <v>88.65979381443313</v>
      </c>
      <c r="AB711" s="93">
        <f t="shared" si="140"/>
        <v>88.65979381443313</v>
      </c>
      <c r="AC711" s="90">
        <v>31.57894736842105</v>
      </c>
      <c r="AD711" s="82">
        <v>100</v>
      </c>
      <c r="AE711" s="94">
        <f t="shared" si="141"/>
        <v>52.631578947368425</v>
      </c>
      <c r="AF711" s="37">
        <f t="shared" si="142"/>
        <v>74.6080917661422</v>
      </c>
      <c r="AG711" s="38">
        <f t="shared" si="143"/>
        <v>67.07380443822834</v>
      </c>
    </row>
    <row r="712" spans="1:33" ht="15">
      <c r="A712" s="17">
        <v>711</v>
      </c>
      <c r="B712" s="18">
        <v>73686</v>
      </c>
      <c r="C712" s="19" t="s">
        <v>32</v>
      </c>
      <c r="D712" s="19" t="s">
        <v>734</v>
      </c>
      <c r="E712" s="20">
        <v>6</v>
      </c>
      <c r="F712" s="50">
        <v>67.3</v>
      </c>
      <c r="G712" s="51">
        <v>88.50376475376474</v>
      </c>
      <c r="H712" s="44">
        <f t="shared" si="132"/>
        <v>74.36792158458823</v>
      </c>
      <c r="I712" s="53">
        <v>0</v>
      </c>
      <c r="J712" s="45">
        <f t="shared" si="133"/>
        <v>0</v>
      </c>
      <c r="K712" s="36">
        <f t="shared" si="134"/>
        <v>44.62075295075294</v>
      </c>
      <c r="L712" s="66">
        <v>4.232804232804233</v>
      </c>
      <c r="M712" s="67">
        <v>18.103448275862068</v>
      </c>
      <c r="N712" s="92">
        <f t="shared" si="135"/>
        <v>8.567380496259805</v>
      </c>
      <c r="O712" s="68">
        <v>60.728007507148604</v>
      </c>
      <c r="P712" s="59">
        <v>99.0741473</v>
      </c>
      <c r="Q712" s="69">
        <v>96.61016949152543</v>
      </c>
      <c r="R712" s="70">
        <v>100</v>
      </c>
      <c r="S712" s="44">
        <f t="shared" si="136"/>
        <v>89.10308107466851</v>
      </c>
      <c r="T712" s="66">
        <v>92.22222222222221</v>
      </c>
      <c r="U712" s="59">
        <v>42.5</v>
      </c>
      <c r="V712" s="59">
        <v>100</v>
      </c>
      <c r="W712" s="92">
        <f t="shared" si="137"/>
        <v>82.70833333333333</v>
      </c>
      <c r="X712" s="103">
        <f t="shared" si="138"/>
        <v>55.609851295038</v>
      </c>
      <c r="Y712" s="52">
        <v>100</v>
      </c>
      <c r="Z712" s="44">
        <f t="shared" si="139"/>
        <v>100</v>
      </c>
      <c r="AA712" s="87">
        <v>75.16401124648554</v>
      </c>
      <c r="AB712" s="93">
        <f t="shared" si="140"/>
        <v>75.16401124648554</v>
      </c>
      <c r="AC712" s="90">
        <v>78.94736842105263</v>
      </c>
      <c r="AD712" s="82">
        <v>100</v>
      </c>
      <c r="AE712" s="94">
        <f t="shared" si="141"/>
        <v>85.4251012145749</v>
      </c>
      <c r="AF712" s="37">
        <f t="shared" si="142"/>
        <v>89.67506042519608</v>
      </c>
      <c r="AG712" s="38">
        <f t="shared" si="143"/>
        <v>67.03811527824422</v>
      </c>
    </row>
    <row r="713" spans="1:33" ht="15">
      <c r="A713" s="17">
        <v>712</v>
      </c>
      <c r="B713" s="18">
        <v>25823</v>
      </c>
      <c r="C713" s="19" t="s">
        <v>21</v>
      </c>
      <c r="D713" s="19" t="s">
        <v>1012</v>
      </c>
      <c r="E713" s="20">
        <v>6</v>
      </c>
      <c r="F713" s="50">
        <v>50.3</v>
      </c>
      <c r="G713" s="51">
        <v>83.44576719576719</v>
      </c>
      <c r="H713" s="44">
        <f t="shared" si="132"/>
        <v>61.34858906525572</v>
      </c>
      <c r="I713" s="53">
        <v>16</v>
      </c>
      <c r="J713" s="45">
        <f t="shared" si="133"/>
        <v>16</v>
      </c>
      <c r="K713" s="36">
        <f t="shared" si="134"/>
        <v>43.20915343915343</v>
      </c>
      <c r="L713" s="66">
        <v>91.81818181818183</v>
      </c>
      <c r="M713" s="67">
        <v>88.73239436619718</v>
      </c>
      <c r="N713" s="92">
        <f t="shared" si="135"/>
        <v>90.85387323943662</v>
      </c>
      <c r="O713" s="68">
        <v>67.00086323333989</v>
      </c>
      <c r="P713" s="59">
        <v>97.38515319999999</v>
      </c>
      <c r="Q713" s="69">
        <v>93.75</v>
      </c>
      <c r="R713" s="70" t="s">
        <v>1</v>
      </c>
      <c r="S713" s="44">
        <f t="shared" si="136"/>
        <v>85.99156047435635</v>
      </c>
      <c r="T713" s="66">
        <v>47.361111111111114</v>
      </c>
      <c r="U713" s="59">
        <v>22.499999999999996</v>
      </c>
      <c r="V713" s="59">
        <v>100</v>
      </c>
      <c r="W713" s="92">
        <f t="shared" si="137"/>
        <v>60.88541666666667</v>
      </c>
      <c r="X713" s="103">
        <f t="shared" si="138"/>
        <v>82.91525681885054</v>
      </c>
      <c r="Y713" s="52">
        <v>50.32160714285715</v>
      </c>
      <c r="Z713" s="44">
        <f t="shared" si="139"/>
        <v>50.32160714285715</v>
      </c>
      <c r="AA713" s="87">
        <v>63.91752577319596</v>
      </c>
      <c r="AB713" s="93">
        <f t="shared" si="140"/>
        <v>63.91752577319596</v>
      </c>
      <c r="AC713" s="90">
        <v>71.05263157894737</v>
      </c>
      <c r="AD713" s="82">
        <v>100</v>
      </c>
      <c r="AE713" s="94">
        <f t="shared" si="141"/>
        <v>79.95951417004049</v>
      </c>
      <c r="AF713" s="37">
        <f t="shared" si="142"/>
        <v>63.01300861851797</v>
      </c>
      <c r="AG713" s="38">
        <f t="shared" si="143"/>
        <v>67.01313686277808</v>
      </c>
    </row>
    <row r="714" spans="1:33" ht="15">
      <c r="A714" s="17">
        <v>713</v>
      </c>
      <c r="B714" s="18">
        <v>73854</v>
      </c>
      <c r="C714" s="19" t="s">
        <v>32</v>
      </c>
      <c r="D714" s="19" t="s">
        <v>739</v>
      </c>
      <c r="E714" s="20">
        <v>6</v>
      </c>
      <c r="F714" s="50">
        <v>72.85</v>
      </c>
      <c r="G714" s="51">
        <v>0</v>
      </c>
      <c r="H714" s="44">
        <f t="shared" si="132"/>
        <v>48.56666666666666</v>
      </c>
      <c r="I714" s="53">
        <v>5</v>
      </c>
      <c r="J714" s="45">
        <f t="shared" si="133"/>
        <v>5</v>
      </c>
      <c r="K714" s="36">
        <f t="shared" si="134"/>
        <v>31.139999999999997</v>
      </c>
      <c r="L714" s="66">
        <v>79.88505747126436</v>
      </c>
      <c r="M714" s="67">
        <v>84.06593406593407</v>
      </c>
      <c r="N714" s="92">
        <f t="shared" si="135"/>
        <v>81.19158140709864</v>
      </c>
      <c r="O714" s="68">
        <v>93.22033898305084</v>
      </c>
      <c r="P714" s="59">
        <v>95.78570625</v>
      </c>
      <c r="Q714" s="69">
        <v>93.51789331532748</v>
      </c>
      <c r="R714" s="70">
        <v>100</v>
      </c>
      <c r="S714" s="44">
        <f t="shared" si="136"/>
        <v>95.63098463709457</v>
      </c>
      <c r="T714" s="66">
        <v>98.61111111111111</v>
      </c>
      <c r="U714" s="59">
        <v>64</v>
      </c>
      <c r="V714" s="59">
        <v>100</v>
      </c>
      <c r="W714" s="92">
        <f t="shared" si="137"/>
        <v>90.47916666666667</v>
      </c>
      <c r="X714" s="103">
        <f t="shared" si="138"/>
        <v>88.82485975101062</v>
      </c>
      <c r="Y714" s="52">
        <v>33.750551470588235</v>
      </c>
      <c r="Z714" s="44">
        <f t="shared" si="139"/>
        <v>33.750551470588235</v>
      </c>
      <c r="AA714" s="87">
        <v>79.0065604498595</v>
      </c>
      <c r="AB714" s="93">
        <f t="shared" si="140"/>
        <v>79.0065604498595</v>
      </c>
      <c r="AC714" s="90">
        <v>89.47368421052632</v>
      </c>
      <c r="AD714" s="82">
        <v>100</v>
      </c>
      <c r="AE714" s="94">
        <f t="shared" si="141"/>
        <v>92.71255060728745</v>
      </c>
      <c r="AF714" s="37">
        <f t="shared" si="142"/>
        <v>63.09580321035152</v>
      </c>
      <c r="AG714" s="38">
        <f t="shared" si="143"/>
        <v>66.99626518454485</v>
      </c>
    </row>
    <row r="715" spans="1:33" ht="15">
      <c r="A715" s="17">
        <v>714</v>
      </c>
      <c r="B715" s="18">
        <v>8638</v>
      </c>
      <c r="C715" s="19" t="s">
        <v>451</v>
      </c>
      <c r="D715" s="19" t="s">
        <v>718</v>
      </c>
      <c r="E715" s="20">
        <v>6</v>
      </c>
      <c r="F715" s="50">
        <v>70.6</v>
      </c>
      <c r="G715" s="51">
        <v>88.63196988196988</v>
      </c>
      <c r="H715" s="44">
        <f t="shared" si="132"/>
        <v>76.6106566273233</v>
      </c>
      <c r="I715" s="53">
        <v>0</v>
      </c>
      <c r="J715" s="45">
        <f t="shared" si="133"/>
        <v>0</v>
      </c>
      <c r="K715" s="36">
        <f t="shared" si="134"/>
        <v>45.966393976393974</v>
      </c>
      <c r="L715" s="66">
        <v>72.89719626168225</v>
      </c>
      <c r="M715" s="67">
        <v>82.82828282828282</v>
      </c>
      <c r="N715" s="92">
        <f t="shared" si="135"/>
        <v>76.00066081374493</v>
      </c>
      <c r="O715" s="68">
        <v>54.74676447017451</v>
      </c>
      <c r="P715" s="59">
        <v>95.2976857</v>
      </c>
      <c r="Q715" s="69">
        <v>90.14256835833599</v>
      </c>
      <c r="R715" s="70">
        <v>100</v>
      </c>
      <c r="S715" s="44">
        <f t="shared" si="136"/>
        <v>85.04675463212763</v>
      </c>
      <c r="T715" s="66">
        <v>95.13888888888889</v>
      </c>
      <c r="U715" s="59">
        <v>50</v>
      </c>
      <c r="V715" s="59">
        <v>100</v>
      </c>
      <c r="W715" s="92">
        <f t="shared" si="137"/>
        <v>85.67708333333333</v>
      </c>
      <c r="X715" s="103">
        <f t="shared" si="138"/>
        <v>81.5543828450157</v>
      </c>
      <c r="Y715" s="52">
        <v>50.24285714285714</v>
      </c>
      <c r="Z715" s="44">
        <f t="shared" si="139"/>
        <v>50.24285714285714</v>
      </c>
      <c r="AA715" s="87">
        <v>74.03936269915657</v>
      </c>
      <c r="AB715" s="93">
        <f t="shared" si="140"/>
        <v>74.03936269915657</v>
      </c>
      <c r="AC715" s="90">
        <v>60.526315789473685</v>
      </c>
      <c r="AD715" s="82">
        <v>100</v>
      </c>
      <c r="AE715" s="94">
        <f t="shared" si="141"/>
        <v>72.67206477732793</v>
      </c>
      <c r="AF715" s="37">
        <f t="shared" si="142"/>
        <v>62.88656337422752</v>
      </c>
      <c r="AG715" s="38">
        <f t="shared" si="143"/>
        <v>66.96965728297607</v>
      </c>
    </row>
    <row r="716" spans="1:33" ht="15">
      <c r="A716" s="17">
        <v>715</v>
      </c>
      <c r="B716" s="18">
        <v>73226</v>
      </c>
      <c r="C716" s="19" t="s">
        <v>32</v>
      </c>
      <c r="D716" s="19" t="s">
        <v>722</v>
      </c>
      <c r="E716" s="20">
        <v>6</v>
      </c>
      <c r="F716" s="50">
        <v>54.1</v>
      </c>
      <c r="G716" s="51">
        <v>66.60205535205534</v>
      </c>
      <c r="H716" s="44">
        <f t="shared" si="132"/>
        <v>58.267351784018445</v>
      </c>
      <c r="I716" s="53">
        <v>20</v>
      </c>
      <c r="J716" s="45">
        <f t="shared" si="133"/>
        <v>20</v>
      </c>
      <c r="K716" s="36">
        <f t="shared" si="134"/>
        <v>42.96041107041106</v>
      </c>
      <c r="L716" s="66">
        <v>66.03773584905662</v>
      </c>
      <c r="M716" s="67">
        <v>95.1219512195122</v>
      </c>
      <c r="N716" s="92">
        <f t="shared" si="135"/>
        <v>75.12655315232399</v>
      </c>
      <c r="O716" s="68">
        <v>74.3840381976864</v>
      </c>
      <c r="P716" s="59">
        <v>99.21972070000001</v>
      </c>
      <c r="Q716" s="69">
        <v>96.08021877848678</v>
      </c>
      <c r="R716" s="70">
        <v>100</v>
      </c>
      <c r="S716" s="44">
        <f t="shared" si="136"/>
        <v>92.4209944190433</v>
      </c>
      <c r="T716" s="66">
        <v>64.16666666666667</v>
      </c>
      <c r="U716" s="59">
        <v>30</v>
      </c>
      <c r="V716" s="59">
        <v>100</v>
      </c>
      <c r="W716" s="92">
        <f t="shared" si="137"/>
        <v>69.0625</v>
      </c>
      <c r="X716" s="103">
        <f t="shared" si="138"/>
        <v>80.83151902854692</v>
      </c>
      <c r="Y716" s="52">
        <v>100</v>
      </c>
      <c r="Z716" s="44">
        <f t="shared" si="139"/>
        <v>100</v>
      </c>
      <c r="AA716" s="87">
        <v>59.700093720712324</v>
      </c>
      <c r="AB716" s="93">
        <f t="shared" si="140"/>
        <v>59.700093720712324</v>
      </c>
      <c r="AC716" s="90">
        <v>28.947368421052634</v>
      </c>
      <c r="AD716" s="82">
        <v>0</v>
      </c>
      <c r="AE716" s="94">
        <f t="shared" si="141"/>
        <v>20.040485829959515</v>
      </c>
      <c r="AF716" s="37">
        <f t="shared" si="142"/>
        <v>64.94567898189712</v>
      </c>
      <c r="AG716" s="38">
        <f t="shared" si="143"/>
        <v>66.90296141825984</v>
      </c>
    </row>
    <row r="717" spans="1:33" ht="15">
      <c r="A717" s="17">
        <v>716</v>
      </c>
      <c r="B717" s="18">
        <v>25867</v>
      </c>
      <c r="C717" s="19" t="s">
        <v>21</v>
      </c>
      <c r="D717" s="19" t="s">
        <v>904</v>
      </c>
      <c r="E717" s="20">
        <v>6</v>
      </c>
      <c r="F717" s="50">
        <v>62.85</v>
      </c>
      <c r="G717" s="51">
        <v>82.97669922669924</v>
      </c>
      <c r="H717" s="44">
        <f t="shared" si="132"/>
        <v>69.55889974223308</v>
      </c>
      <c r="I717" s="53">
        <v>0</v>
      </c>
      <c r="J717" s="45">
        <f t="shared" si="133"/>
        <v>0</v>
      </c>
      <c r="K717" s="36">
        <f t="shared" si="134"/>
        <v>41.735339845339844</v>
      </c>
      <c r="L717" s="66">
        <v>81.3953488372093</v>
      </c>
      <c r="M717" s="67">
        <v>86.13861386138613</v>
      </c>
      <c r="N717" s="92">
        <f t="shared" si="135"/>
        <v>82.87761915726456</v>
      </c>
      <c r="O717" s="68">
        <v>99.57627118644068</v>
      </c>
      <c r="P717" s="59">
        <v>98.31203575</v>
      </c>
      <c r="Q717" s="69">
        <v>97.9809976247031</v>
      </c>
      <c r="R717" s="70">
        <v>100</v>
      </c>
      <c r="S717" s="44">
        <f t="shared" si="136"/>
        <v>98.96732614028595</v>
      </c>
      <c r="T717" s="66">
        <v>94.44444444444446</v>
      </c>
      <c r="U717" s="59">
        <v>65</v>
      </c>
      <c r="V717" s="59">
        <v>100</v>
      </c>
      <c r="W717" s="92">
        <f t="shared" si="137"/>
        <v>89.16666666666667</v>
      </c>
      <c r="X717" s="103">
        <f t="shared" si="138"/>
        <v>90.57131145235354</v>
      </c>
      <c r="Y717" s="52">
        <v>50.109375</v>
      </c>
      <c r="Z717" s="44">
        <f t="shared" si="139"/>
        <v>50.109375</v>
      </c>
      <c r="AA717" s="87">
        <v>50.60918462980323</v>
      </c>
      <c r="AB717" s="93">
        <f t="shared" si="140"/>
        <v>50.60918462980323</v>
      </c>
      <c r="AC717" s="90">
        <v>52.63157894736842</v>
      </c>
      <c r="AD717" s="82">
        <v>100</v>
      </c>
      <c r="AE717" s="94">
        <f t="shared" si="141"/>
        <v>67.20647773279352</v>
      </c>
      <c r="AF717" s="37">
        <f t="shared" si="142"/>
        <v>55.77839055486362</v>
      </c>
      <c r="AG717" s="38">
        <f t="shared" si="143"/>
        <v>66.88694877195483</v>
      </c>
    </row>
    <row r="718" spans="1:33" ht="15">
      <c r="A718" s="17">
        <v>717</v>
      </c>
      <c r="B718" s="18">
        <v>27450</v>
      </c>
      <c r="C718" s="19" t="s">
        <v>207</v>
      </c>
      <c r="D718" s="19" t="s">
        <v>719</v>
      </c>
      <c r="E718" s="20">
        <v>6</v>
      </c>
      <c r="F718" s="50">
        <v>42.75</v>
      </c>
      <c r="G718" s="51">
        <v>0</v>
      </c>
      <c r="H718" s="44">
        <f t="shared" si="132"/>
        <v>28.5</v>
      </c>
      <c r="I718" s="53">
        <v>10</v>
      </c>
      <c r="J718" s="45">
        <f t="shared" si="133"/>
        <v>10</v>
      </c>
      <c r="K718" s="36">
        <f t="shared" si="134"/>
        <v>21.099999999999998</v>
      </c>
      <c r="L718" s="66">
        <v>95.06172839506173</v>
      </c>
      <c r="M718" s="67">
        <v>91.89189189189189</v>
      </c>
      <c r="N718" s="92">
        <f t="shared" si="135"/>
        <v>94.07115448782115</v>
      </c>
      <c r="O718" s="68">
        <v>48.2461756993007</v>
      </c>
      <c r="P718" s="59">
        <v>82.3567327</v>
      </c>
      <c r="Q718" s="69">
        <v>86.25</v>
      </c>
      <c r="R718" s="70" t="s">
        <v>1</v>
      </c>
      <c r="S718" s="44">
        <f t="shared" si="136"/>
        <v>72.23912511051705</v>
      </c>
      <c r="T718" s="66">
        <v>74.16666666666667</v>
      </c>
      <c r="U718" s="59">
        <v>50</v>
      </c>
      <c r="V718" s="59">
        <v>90</v>
      </c>
      <c r="W718" s="92">
        <f t="shared" si="137"/>
        <v>74.0625</v>
      </c>
      <c r="X718" s="103">
        <f t="shared" si="138"/>
        <v>81.33661183933528</v>
      </c>
      <c r="Y718" s="52">
        <v>66.82693452380953</v>
      </c>
      <c r="Z718" s="44">
        <f t="shared" si="139"/>
        <v>66.82693452380953</v>
      </c>
      <c r="AA718" s="87">
        <v>69.44704779756333</v>
      </c>
      <c r="AB718" s="93">
        <f t="shared" si="140"/>
        <v>69.44704779756333</v>
      </c>
      <c r="AC718" s="90">
        <v>86.8421052631579</v>
      </c>
      <c r="AD718" s="82">
        <v>100</v>
      </c>
      <c r="AE718" s="94">
        <f t="shared" si="141"/>
        <v>90.89068825910931</v>
      </c>
      <c r="AF718" s="37">
        <f t="shared" si="142"/>
        <v>75.23717997437657</v>
      </c>
      <c r="AG718" s="38">
        <f t="shared" si="143"/>
        <v>66.84951672548473</v>
      </c>
    </row>
    <row r="719" spans="1:33" ht="15">
      <c r="A719" s="17">
        <v>718</v>
      </c>
      <c r="B719" s="18">
        <v>25805</v>
      </c>
      <c r="C719" s="19" t="s">
        <v>21</v>
      </c>
      <c r="D719" s="19" t="s">
        <v>643</v>
      </c>
      <c r="E719" s="20">
        <v>6</v>
      </c>
      <c r="F719" s="50">
        <v>70.1</v>
      </c>
      <c r="G719" s="51">
        <v>79.1468253968254</v>
      </c>
      <c r="H719" s="44">
        <f t="shared" si="132"/>
        <v>73.11560846560846</v>
      </c>
      <c r="I719" s="53">
        <v>11</v>
      </c>
      <c r="J719" s="45">
        <f t="shared" si="133"/>
        <v>11</v>
      </c>
      <c r="K719" s="36">
        <f t="shared" si="134"/>
        <v>48.26936507936507</v>
      </c>
      <c r="L719" s="66">
        <v>7.98319327731093</v>
      </c>
      <c r="M719" s="67">
        <v>43.39622641509434</v>
      </c>
      <c r="N719" s="92">
        <f t="shared" si="135"/>
        <v>19.049766132868246</v>
      </c>
      <c r="O719" s="68">
        <v>85.8652892838461</v>
      </c>
      <c r="P719" s="59">
        <v>96.11603160000001</v>
      </c>
      <c r="Q719" s="69">
        <v>96.64429530201343</v>
      </c>
      <c r="R719" s="70" t="s">
        <v>1</v>
      </c>
      <c r="S719" s="44">
        <f t="shared" si="136"/>
        <v>92.81715839191446</v>
      </c>
      <c r="T719" s="66">
        <v>95.27777777777779</v>
      </c>
      <c r="U719" s="59">
        <v>65</v>
      </c>
      <c r="V719" s="59">
        <v>100</v>
      </c>
      <c r="W719" s="92">
        <f t="shared" si="137"/>
        <v>89.47916666666667</v>
      </c>
      <c r="X719" s="103">
        <f t="shared" si="138"/>
        <v>62.642603143246426</v>
      </c>
      <c r="Y719" s="52">
        <v>83.48020833333334</v>
      </c>
      <c r="Z719" s="44">
        <f t="shared" si="139"/>
        <v>83.48020833333334</v>
      </c>
      <c r="AA719" s="87">
        <v>71.79006560449868</v>
      </c>
      <c r="AB719" s="93">
        <f t="shared" si="140"/>
        <v>71.79006560449868</v>
      </c>
      <c r="AC719" s="90">
        <v>73.68421052631578</v>
      </c>
      <c r="AD719" s="82">
        <v>100</v>
      </c>
      <c r="AE719" s="94">
        <f t="shared" si="141"/>
        <v>81.78137651821862</v>
      </c>
      <c r="AF719" s="37">
        <f t="shared" si="142"/>
        <v>80.29780587943326</v>
      </c>
      <c r="AG719" s="38">
        <f t="shared" si="143"/>
        <v>66.8300366249449</v>
      </c>
    </row>
    <row r="720" spans="1:33" ht="15">
      <c r="A720" s="17">
        <v>719</v>
      </c>
      <c r="B720" s="18">
        <v>13670</v>
      </c>
      <c r="C720" s="19" t="s">
        <v>36</v>
      </c>
      <c r="D720" s="19" t="s">
        <v>746</v>
      </c>
      <c r="E720" s="20">
        <v>6</v>
      </c>
      <c r="F720" s="50">
        <v>64.7</v>
      </c>
      <c r="G720" s="51">
        <v>64.41290191290192</v>
      </c>
      <c r="H720" s="44">
        <f t="shared" si="132"/>
        <v>64.60430063763397</v>
      </c>
      <c r="I720" s="53">
        <v>10</v>
      </c>
      <c r="J720" s="45">
        <f t="shared" si="133"/>
        <v>10</v>
      </c>
      <c r="K720" s="36">
        <f t="shared" si="134"/>
        <v>42.76258038258038</v>
      </c>
      <c r="L720" s="66">
        <v>28.57142857142857</v>
      </c>
      <c r="M720" s="67">
        <v>45.833333333333336</v>
      </c>
      <c r="N720" s="92">
        <f t="shared" si="135"/>
        <v>33.96577380952381</v>
      </c>
      <c r="O720" s="68">
        <v>73.80954805712086</v>
      </c>
      <c r="P720" s="59">
        <v>98.5320423</v>
      </c>
      <c r="Q720" s="69">
        <v>96.92138537658053</v>
      </c>
      <c r="R720" s="70">
        <v>100</v>
      </c>
      <c r="S720" s="44">
        <f t="shared" si="136"/>
        <v>92.31574393342535</v>
      </c>
      <c r="T720" s="66">
        <v>92.36111111111111</v>
      </c>
      <c r="U720" s="59">
        <v>47.14285714285714</v>
      </c>
      <c r="V720" s="59">
        <v>90</v>
      </c>
      <c r="W720" s="92">
        <f t="shared" si="137"/>
        <v>80.17113095238096</v>
      </c>
      <c r="X720" s="103">
        <f t="shared" si="138"/>
        <v>66.54683328765586</v>
      </c>
      <c r="Y720" s="52">
        <v>83.40238095238095</v>
      </c>
      <c r="Z720" s="44">
        <f t="shared" si="139"/>
        <v>83.40238095238095</v>
      </c>
      <c r="AA720" s="87">
        <v>61.38706654170577</v>
      </c>
      <c r="AB720" s="93">
        <f t="shared" si="140"/>
        <v>61.38706654170577</v>
      </c>
      <c r="AC720" s="90">
        <v>78.94736842105263</v>
      </c>
      <c r="AD720" s="82">
        <v>100</v>
      </c>
      <c r="AE720" s="94">
        <f t="shared" si="141"/>
        <v>85.4251012145749</v>
      </c>
      <c r="AF720" s="37">
        <f t="shared" si="142"/>
        <v>79.10631929519207</v>
      </c>
      <c r="AG720" s="38">
        <f t="shared" si="143"/>
        <v>66.81377710965525</v>
      </c>
    </row>
    <row r="721" spans="1:33" ht="15">
      <c r="A721" s="17">
        <v>720</v>
      </c>
      <c r="B721" s="18">
        <v>8770</v>
      </c>
      <c r="C721" s="19" t="s">
        <v>451</v>
      </c>
      <c r="D721" s="19" t="s">
        <v>726</v>
      </c>
      <c r="E721" s="20">
        <v>6</v>
      </c>
      <c r="F721" s="50">
        <v>68.15</v>
      </c>
      <c r="G721" s="51">
        <v>80.14346764346763</v>
      </c>
      <c r="H721" s="44">
        <f t="shared" si="132"/>
        <v>72.14782254782254</v>
      </c>
      <c r="I721" s="53">
        <v>10</v>
      </c>
      <c r="J721" s="45">
        <f t="shared" si="133"/>
        <v>10</v>
      </c>
      <c r="K721" s="36">
        <f t="shared" si="134"/>
        <v>47.28869352869352</v>
      </c>
      <c r="L721" s="66">
        <v>0</v>
      </c>
      <c r="M721" s="67">
        <v>0</v>
      </c>
      <c r="N721" s="92">
        <f t="shared" si="135"/>
        <v>0</v>
      </c>
      <c r="O721" s="68">
        <v>76.08134920634922</v>
      </c>
      <c r="P721" s="59">
        <v>90.562557</v>
      </c>
      <c r="Q721" s="69">
        <v>96.26666666666667</v>
      </c>
      <c r="R721" s="70" t="s">
        <v>1</v>
      </c>
      <c r="S721" s="44">
        <f t="shared" si="136"/>
        <v>87.58208458832341</v>
      </c>
      <c r="T721" s="66">
        <v>93.75</v>
      </c>
      <c r="U721" s="59">
        <v>50</v>
      </c>
      <c r="V721" s="59">
        <v>100</v>
      </c>
      <c r="W721" s="92">
        <f t="shared" si="137"/>
        <v>85.15625</v>
      </c>
      <c r="X721" s="103">
        <f t="shared" si="138"/>
        <v>52.06408383532936</v>
      </c>
      <c r="Y721" s="52">
        <v>100</v>
      </c>
      <c r="Z721" s="44">
        <f t="shared" si="139"/>
        <v>100</v>
      </c>
      <c r="AA721" s="87">
        <v>79.47516401124656</v>
      </c>
      <c r="AB721" s="93">
        <f t="shared" si="140"/>
        <v>79.47516401124656</v>
      </c>
      <c r="AC721" s="90">
        <v>81.57894736842105</v>
      </c>
      <c r="AD721" s="82">
        <v>100</v>
      </c>
      <c r="AE721" s="94">
        <f t="shared" si="141"/>
        <v>87.24696356275304</v>
      </c>
      <c r="AF721" s="37">
        <f t="shared" si="142"/>
        <v>91.23717506042522</v>
      </c>
      <c r="AG721" s="38">
        <f t="shared" si="143"/>
        <v>66.77824226404054</v>
      </c>
    </row>
    <row r="722" spans="1:33" ht="15">
      <c r="A722" s="17">
        <v>721</v>
      </c>
      <c r="B722" s="18">
        <v>41548</v>
      </c>
      <c r="C722" s="19" t="s">
        <v>15</v>
      </c>
      <c r="D722" s="19" t="s">
        <v>733</v>
      </c>
      <c r="E722" s="20">
        <v>6</v>
      </c>
      <c r="F722" s="50">
        <v>89.1</v>
      </c>
      <c r="G722" s="51">
        <v>85.50518925518924</v>
      </c>
      <c r="H722" s="44">
        <f t="shared" si="132"/>
        <v>87.90172975172973</v>
      </c>
      <c r="I722" s="53">
        <v>0</v>
      </c>
      <c r="J722" s="45">
        <f t="shared" si="133"/>
        <v>0</v>
      </c>
      <c r="K722" s="36">
        <f t="shared" si="134"/>
        <v>52.74103785103784</v>
      </c>
      <c r="L722" s="66">
        <v>14.925373134328357</v>
      </c>
      <c r="M722" s="67">
        <v>90.56603773584906</v>
      </c>
      <c r="N722" s="92">
        <f t="shared" si="135"/>
        <v>38.563080822303576</v>
      </c>
      <c r="O722" s="68">
        <v>95.0053256619335</v>
      </c>
      <c r="P722" s="59">
        <v>98.13307265</v>
      </c>
      <c r="Q722" s="69">
        <v>97.52902649598094</v>
      </c>
      <c r="R722" s="70">
        <v>100</v>
      </c>
      <c r="S722" s="44">
        <f t="shared" si="136"/>
        <v>97.6668562019786</v>
      </c>
      <c r="T722" s="66">
        <v>100</v>
      </c>
      <c r="U722" s="59">
        <v>65</v>
      </c>
      <c r="V722" s="59">
        <v>100</v>
      </c>
      <c r="W722" s="92">
        <f t="shared" si="137"/>
        <v>91.25</v>
      </c>
      <c r="X722" s="103">
        <f t="shared" si="138"/>
        <v>72.74197480971287</v>
      </c>
      <c r="Y722" s="52">
        <v>66.95982142857143</v>
      </c>
      <c r="Z722" s="44">
        <f t="shared" si="139"/>
        <v>66.95982142857143</v>
      </c>
      <c r="AA722" s="87">
        <v>59.231490159325276</v>
      </c>
      <c r="AB722" s="93">
        <f t="shared" si="140"/>
        <v>59.231490159325276</v>
      </c>
      <c r="AC722" s="90">
        <v>63.1578947368421</v>
      </c>
      <c r="AD722" s="82">
        <v>100</v>
      </c>
      <c r="AE722" s="94">
        <f t="shared" si="141"/>
        <v>74.49392712550608</v>
      </c>
      <c r="AF722" s="37">
        <f t="shared" si="142"/>
        <v>67.6695312444948</v>
      </c>
      <c r="AG722" s="38">
        <f t="shared" si="143"/>
        <v>66.71280999189065</v>
      </c>
    </row>
    <row r="723" spans="1:33" ht="15">
      <c r="A723" s="17">
        <v>722</v>
      </c>
      <c r="B723" s="18">
        <v>86755</v>
      </c>
      <c r="C723" s="19" t="s">
        <v>288</v>
      </c>
      <c r="D723" s="19" t="s">
        <v>749</v>
      </c>
      <c r="E723" s="20">
        <v>6</v>
      </c>
      <c r="F723" s="50">
        <v>0</v>
      </c>
      <c r="G723" s="51">
        <v>89.62810337810339</v>
      </c>
      <c r="H723" s="44">
        <f t="shared" si="132"/>
        <v>29.876034459367794</v>
      </c>
      <c r="I723" s="53">
        <v>21.000000000000004</v>
      </c>
      <c r="J723" s="45">
        <f t="shared" si="133"/>
        <v>21.000000000000004</v>
      </c>
      <c r="K723" s="36">
        <f t="shared" si="134"/>
        <v>26.325620675620677</v>
      </c>
      <c r="L723" s="66">
        <v>80.47808764940238</v>
      </c>
      <c r="M723" s="67">
        <v>100</v>
      </c>
      <c r="N723" s="92">
        <f t="shared" si="135"/>
        <v>86.57868525896413</v>
      </c>
      <c r="O723" s="68">
        <v>59.98088482067521</v>
      </c>
      <c r="P723" s="59">
        <v>99.58318954999999</v>
      </c>
      <c r="Q723" s="69">
        <v>97</v>
      </c>
      <c r="R723" s="70" t="s">
        <v>1</v>
      </c>
      <c r="S723" s="44">
        <f t="shared" si="136"/>
        <v>85.46790727473117</v>
      </c>
      <c r="T723" s="66">
        <v>94.44444444444446</v>
      </c>
      <c r="U723" s="59">
        <v>42.5</v>
      </c>
      <c r="V723" s="59">
        <v>100</v>
      </c>
      <c r="W723" s="92">
        <f t="shared" si="137"/>
        <v>83.54166666666667</v>
      </c>
      <c r="X723" s="103">
        <f t="shared" si="138"/>
        <v>85.52697034681145</v>
      </c>
      <c r="Y723" s="52">
        <v>66.89985119047618</v>
      </c>
      <c r="Z723" s="44">
        <f t="shared" si="139"/>
        <v>66.89985119047618</v>
      </c>
      <c r="AA723" s="87">
        <v>66.26054358013128</v>
      </c>
      <c r="AB723" s="93">
        <f t="shared" si="140"/>
        <v>66.26054358013128</v>
      </c>
      <c r="AC723" s="90">
        <v>57.89473684210527</v>
      </c>
      <c r="AD723" s="82">
        <v>100</v>
      </c>
      <c r="AE723" s="94">
        <f t="shared" si="141"/>
        <v>70.8502024291498</v>
      </c>
      <c r="AF723" s="37">
        <f t="shared" si="142"/>
        <v>68.03987113071751</v>
      </c>
      <c r="AG723" s="38">
        <f t="shared" si="143"/>
        <v>66.69186072613573</v>
      </c>
    </row>
    <row r="724" spans="1:33" ht="15">
      <c r="A724" s="17">
        <v>723</v>
      </c>
      <c r="B724" s="18">
        <v>76845</v>
      </c>
      <c r="C724" s="19" t="s">
        <v>75</v>
      </c>
      <c r="D724" s="19" t="s">
        <v>732</v>
      </c>
      <c r="E724" s="20">
        <v>6</v>
      </c>
      <c r="F724" s="50">
        <v>57.6</v>
      </c>
      <c r="G724" s="51">
        <v>87.78947903947903</v>
      </c>
      <c r="H724" s="44">
        <f t="shared" si="132"/>
        <v>67.66315967982635</v>
      </c>
      <c r="I724" s="53">
        <v>16</v>
      </c>
      <c r="J724" s="45">
        <f t="shared" si="133"/>
        <v>16</v>
      </c>
      <c r="K724" s="36">
        <f t="shared" si="134"/>
        <v>46.99789580789581</v>
      </c>
      <c r="L724" s="66">
        <v>67.79661016949152</v>
      </c>
      <c r="M724" s="67">
        <v>91.72932330827068</v>
      </c>
      <c r="N724" s="92">
        <f t="shared" si="135"/>
        <v>75.27558302536</v>
      </c>
      <c r="O724" s="68">
        <v>89.95779735790738</v>
      </c>
      <c r="P724" s="59">
        <v>89.46604500000001</v>
      </c>
      <c r="Q724" s="69">
        <v>99.81532779316713</v>
      </c>
      <c r="R724" s="70" t="s">
        <v>1</v>
      </c>
      <c r="S724" s="44">
        <f t="shared" si="136"/>
        <v>93.0215485565767</v>
      </c>
      <c r="T724" s="66">
        <v>80.13888888888889</v>
      </c>
      <c r="U724" s="59">
        <v>50</v>
      </c>
      <c r="V724" s="59">
        <v>100</v>
      </c>
      <c r="W724" s="92">
        <f t="shared" si="137"/>
        <v>80.05208333333333</v>
      </c>
      <c r="X724" s="103">
        <f t="shared" si="138"/>
        <v>83.32926929944135</v>
      </c>
      <c r="Y724" s="52">
        <v>33.73875043607186</v>
      </c>
      <c r="Z724" s="44">
        <f t="shared" si="139"/>
        <v>33.73875043607186</v>
      </c>
      <c r="AA724" s="87">
        <v>72.72727272727278</v>
      </c>
      <c r="AB724" s="93">
        <f t="shared" si="140"/>
        <v>72.72727272727278</v>
      </c>
      <c r="AC724" s="90">
        <v>81.57894736842105</v>
      </c>
      <c r="AD724" s="82">
        <v>100</v>
      </c>
      <c r="AE724" s="94">
        <f t="shared" si="141"/>
        <v>87.24696356275304</v>
      </c>
      <c r="AF724" s="37">
        <f t="shared" si="142"/>
        <v>59.901337217763455</v>
      </c>
      <c r="AG724" s="38">
        <f t="shared" si="143"/>
        <v>66.69182176846108</v>
      </c>
    </row>
    <row r="725" spans="1:33" ht="15">
      <c r="A725" s="17">
        <v>724</v>
      </c>
      <c r="B725" s="18">
        <v>15580</v>
      </c>
      <c r="C725" s="19" t="s">
        <v>19</v>
      </c>
      <c r="D725" s="19" t="s">
        <v>752</v>
      </c>
      <c r="E725" s="20">
        <v>6</v>
      </c>
      <c r="F725" s="50">
        <v>51.75</v>
      </c>
      <c r="G725" s="51">
        <v>84.39407814407815</v>
      </c>
      <c r="H725" s="44">
        <f t="shared" si="132"/>
        <v>62.63135938135938</v>
      </c>
      <c r="I725" s="53">
        <v>0</v>
      </c>
      <c r="J725" s="45">
        <f t="shared" si="133"/>
        <v>0</v>
      </c>
      <c r="K725" s="36">
        <f t="shared" si="134"/>
        <v>37.578815628815626</v>
      </c>
      <c r="L725" s="66">
        <v>49.29577464788733</v>
      </c>
      <c r="M725" s="67">
        <v>98.66666666666667</v>
      </c>
      <c r="N725" s="92">
        <f t="shared" si="135"/>
        <v>64.72417840375587</v>
      </c>
      <c r="O725" s="68">
        <v>72.85647491128964</v>
      </c>
      <c r="P725" s="59">
        <v>94.57874009999999</v>
      </c>
      <c r="Q725" s="69">
        <v>94.90167516387473</v>
      </c>
      <c r="R725" s="70">
        <v>100</v>
      </c>
      <c r="S725" s="44">
        <f t="shared" si="136"/>
        <v>90.5842225437911</v>
      </c>
      <c r="T725" s="66">
        <v>94.72222222222223</v>
      </c>
      <c r="U725" s="59">
        <v>26.25</v>
      </c>
      <c r="V725" s="59">
        <v>100</v>
      </c>
      <c r="W725" s="92">
        <f t="shared" si="137"/>
        <v>79.58333333333334</v>
      </c>
      <c r="X725" s="103">
        <f t="shared" si="138"/>
        <v>78.04002704568546</v>
      </c>
      <c r="Y725" s="52">
        <v>66.8875</v>
      </c>
      <c r="Z725" s="44">
        <f t="shared" si="139"/>
        <v>66.8875</v>
      </c>
      <c r="AA725" s="87">
        <v>58.762886597938234</v>
      </c>
      <c r="AB725" s="93">
        <f t="shared" si="140"/>
        <v>58.762886597938234</v>
      </c>
      <c r="AC725" s="90">
        <v>73.68421052631578</v>
      </c>
      <c r="AD725" s="82">
        <v>100</v>
      </c>
      <c r="AE725" s="94">
        <f t="shared" si="141"/>
        <v>81.78137651821862</v>
      </c>
      <c r="AF725" s="37">
        <f t="shared" si="142"/>
        <v>69.89997185295715</v>
      </c>
      <c r="AG725" s="38">
        <f t="shared" si="143"/>
        <v>66.69176268522017</v>
      </c>
    </row>
    <row r="726" spans="1:33" ht="15">
      <c r="A726" s="17">
        <v>725</v>
      </c>
      <c r="B726" s="18">
        <v>44098</v>
      </c>
      <c r="C726" s="19" t="s">
        <v>720</v>
      </c>
      <c r="D726" s="19" t="s">
        <v>735</v>
      </c>
      <c r="E726" s="20">
        <v>6</v>
      </c>
      <c r="F726" s="50">
        <v>84.75</v>
      </c>
      <c r="G726" s="51">
        <v>71.94749694749694</v>
      </c>
      <c r="H726" s="44">
        <f t="shared" si="132"/>
        <v>80.48249898249898</v>
      </c>
      <c r="I726" s="53">
        <v>5</v>
      </c>
      <c r="J726" s="45">
        <f t="shared" si="133"/>
        <v>5</v>
      </c>
      <c r="K726" s="36">
        <f t="shared" si="134"/>
        <v>50.28949938949939</v>
      </c>
      <c r="L726" s="66">
        <v>0</v>
      </c>
      <c r="M726" s="67">
        <v>80</v>
      </c>
      <c r="N726" s="92">
        <f t="shared" si="135"/>
        <v>25</v>
      </c>
      <c r="O726" s="68">
        <v>59.373555363870935</v>
      </c>
      <c r="P726" s="59">
        <v>81.99877475</v>
      </c>
      <c r="Q726" s="69">
        <v>95.72436695724366</v>
      </c>
      <c r="R726" s="70">
        <v>100</v>
      </c>
      <c r="S726" s="44">
        <f t="shared" si="136"/>
        <v>84.27417426777865</v>
      </c>
      <c r="T726" s="66">
        <v>92.08333333333334</v>
      </c>
      <c r="U726" s="59">
        <v>65</v>
      </c>
      <c r="V726" s="59">
        <v>90</v>
      </c>
      <c r="W726" s="92">
        <f t="shared" si="137"/>
        <v>84.53125</v>
      </c>
      <c r="X726" s="103">
        <f t="shared" si="138"/>
        <v>60.61591970711146</v>
      </c>
      <c r="Y726" s="52">
        <v>66.92142857142856</v>
      </c>
      <c r="Z726" s="44">
        <f t="shared" si="139"/>
        <v>66.92142857142856</v>
      </c>
      <c r="AA726" s="87">
        <v>89.4095595126524</v>
      </c>
      <c r="AB726" s="93">
        <f t="shared" si="140"/>
        <v>89.4095595126524</v>
      </c>
      <c r="AC726" s="90">
        <v>92.10526315789474</v>
      </c>
      <c r="AD726" s="82">
        <v>100</v>
      </c>
      <c r="AE726" s="94">
        <f t="shared" si="141"/>
        <v>94.53441295546558</v>
      </c>
      <c r="AF726" s="37">
        <f t="shared" si="142"/>
        <v>80.95547795801596</v>
      </c>
      <c r="AG726" s="38">
        <f t="shared" si="143"/>
        <v>66.68645894395085</v>
      </c>
    </row>
    <row r="727" spans="1:33" ht="15">
      <c r="A727" s="17">
        <v>726</v>
      </c>
      <c r="B727" s="18">
        <v>52390</v>
      </c>
      <c r="C727" s="19" t="s">
        <v>34</v>
      </c>
      <c r="D727" s="19" t="s">
        <v>730</v>
      </c>
      <c r="E727" s="20">
        <v>6</v>
      </c>
      <c r="F727" s="50">
        <v>36.65</v>
      </c>
      <c r="G727" s="51">
        <v>86.50742775742776</v>
      </c>
      <c r="H727" s="44">
        <f t="shared" si="132"/>
        <v>53.26914258580925</v>
      </c>
      <c r="I727" s="53">
        <v>5</v>
      </c>
      <c r="J727" s="45">
        <f t="shared" si="133"/>
        <v>5</v>
      </c>
      <c r="K727" s="36">
        <f t="shared" si="134"/>
        <v>33.96148555148555</v>
      </c>
      <c r="L727" s="66">
        <v>91.66666666666666</v>
      </c>
      <c r="M727" s="67">
        <v>84.61538461538461</v>
      </c>
      <c r="N727" s="92">
        <f t="shared" si="135"/>
        <v>89.46314102564102</v>
      </c>
      <c r="O727" s="68">
        <v>70.78587367230507</v>
      </c>
      <c r="P727" s="59">
        <v>93.84391285</v>
      </c>
      <c r="Q727" s="69">
        <v>89.58904109589041</v>
      </c>
      <c r="R727" s="70" t="s">
        <v>1</v>
      </c>
      <c r="S727" s="44">
        <f t="shared" si="136"/>
        <v>84.68664695031137</v>
      </c>
      <c r="T727" s="66">
        <v>56.25</v>
      </c>
      <c r="U727" s="59">
        <v>30</v>
      </c>
      <c r="V727" s="59">
        <v>100</v>
      </c>
      <c r="W727" s="92">
        <f t="shared" si="137"/>
        <v>66.09375</v>
      </c>
      <c r="X727" s="103">
        <f t="shared" si="138"/>
        <v>82.87866519038096</v>
      </c>
      <c r="Y727" s="52">
        <v>33.791825396825395</v>
      </c>
      <c r="Z727" s="44">
        <f t="shared" si="139"/>
        <v>33.791825396825395</v>
      </c>
      <c r="AA727" s="87">
        <v>87.53514526710413</v>
      </c>
      <c r="AB727" s="93">
        <f t="shared" si="140"/>
        <v>87.53514526710413</v>
      </c>
      <c r="AC727" s="90">
        <v>97.36842105263158</v>
      </c>
      <c r="AD727" s="82">
        <v>100</v>
      </c>
      <c r="AE727" s="94">
        <f t="shared" si="141"/>
        <v>98.17813765182186</v>
      </c>
      <c r="AF727" s="37">
        <f t="shared" si="142"/>
        <v>66.80962385051197</v>
      </c>
      <c r="AG727" s="38">
        <f t="shared" si="143"/>
        <v>66.66761272665428</v>
      </c>
    </row>
    <row r="728" spans="1:33" ht="15">
      <c r="A728" s="17">
        <v>727</v>
      </c>
      <c r="B728" s="18">
        <v>13212</v>
      </c>
      <c r="C728" s="19" t="s">
        <v>36</v>
      </c>
      <c r="D728" s="19" t="s">
        <v>759</v>
      </c>
      <c r="E728" s="20">
        <v>6</v>
      </c>
      <c r="F728" s="50">
        <v>69</v>
      </c>
      <c r="G728" s="51">
        <v>73.50071225071225</v>
      </c>
      <c r="H728" s="44">
        <f t="shared" si="132"/>
        <v>70.50023741690408</v>
      </c>
      <c r="I728" s="53">
        <v>0</v>
      </c>
      <c r="J728" s="45">
        <f t="shared" si="133"/>
        <v>0</v>
      </c>
      <c r="K728" s="36">
        <f t="shared" si="134"/>
        <v>42.30014245014245</v>
      </c>
      <c r="L728" s="66">
        <v>0</v>
      </c>
      <c r="M728" s="67">
        <v>83.00653594771241</v>
      </c>
      <c r="N728" s="92">
        <f t="shared" si="135"/>
        <v>25.939542483660126</v>
      </c>
      <c r="O728" s="68">
        <v>54.65308425019456</v>
      </c>
      <c r="P728" s="59">
        <v>94.49165675</v>
      </c>
      <c r="Q728" s="69">
        <v>96.2280325760823</v>
      </c>
      <c r="R728" s="70" t="s">
        <v>1</v>
      </c>
      <c r="S728" s="44">
        <f t="shared" si="136"/>
        <v>81.73980519759724</v>
      </c>
      <c r="T728" s="66">
        <v>75.41666666666667</v>
      </c>
      <c r="U728" s="59">
        <v>45.71428571428571</v>
      </c>
      <c r="V728" s="59">
        <v>100</v>
      </c>
      <c r="W728" s="92">
        <f t="shared" si="137"/>
        <v>77.20982142857143</v>
      </c>
      <c r="X728" s="103">
        <f t="shared" si="138"/>
        <v>58.51370335821723</v>
      </c>
      <c r="Y728" s="52">
        <v>100</v>
      </c>
      <c r="Z728" s="44">
        <f t="shared" si="139"/>
        <v>100</v>
      </c>
      <c r="AA728" s="87">
        <v>68.13495782567954</v>
      </c>
      <c r="AB728" s="93">
        <f t="shared" si="140"/>
        <v>68.13495782567954</v>
      </c>
      <c r="AC728" s="90">
        <v>73.68421052631578</v>
      </c>
      <c r="AD728" s="82">
        <v>100</v>
      </c>
      <c r="AE728" s="94">
        <f t="shared" si="141"/>
        <v>81.78137651821862</v>
      </c>
      <c r="AF728" s="37">
        <f t="shared" si="142"/>
        <v>86.90931287919895</v>
      </c>
      <c r="AG728" s="38">
        <f t="shared" si="143"/>
        <v>66.62923498499497</v>
      </c>
    </row>
    <row r="729" spans="1:33" ht="15">
      <c r="A729" s="17">
        <v>728</v>
      </c>
      <c r="B729" s="18">
        <v>19824</v>
      </c>
      <c r="C729" s="19" t="s">
        <v>151</v>
      </c>
      <c r="D729" s="19" t="s">
        <v>756</v>
      </c>
      <c r="E729" s="20">
        <v>6</v>
      </c>
      <c r="F729" s="50">
        <v>53.2</v>
      </c>
      <c r="G729" s="51">
        <v>71.6951566951567</v>
      </c>
      <c r="H729" s="44">
        <f t="shared" si="132"/>
        <v>59.3650522317189</v>
      </c>
      <c r="I729" s="53">
        <v>5</v>
      </c>
      <c r="J729" s="45">
        <f t="shared" si="133"/>
        <v>5</v>
      </c>
      <c r="K729" s="36">
        <f t="shared" si="134"/>
        <v>37.61903133903134</v>
      </c>
      <c r="L729" s="66">
        <v>80.76923076923077</v>
      </c>
      <c r="M729" s="67">
        <v>99.51456310679612</v>
      </c>
      <c r="N729" s="92">
        <f t="shared" si="135"/>
        <v>86.62714712471995</v>
      </c>
      <c r="O729" s="68">
        <v>87.88613364298297</v>
      </c>
      <c r="P729" s="59">
        <v>97.6265007</v>
      </c>
      <c r="Q729" s="69">
        <v>97.45054945054945</v>
      </c>
      <c r="R729" s="70" t="s">
        <v>1</v>
      </c>
      <c r="S729" s="44">
        <f t="shared" si="136"/>
        <v>94.26211060122048</v>
      </c>
      <c r="T729" s="66">
        <v>85.55555555555556</v>
      </c>
      <c r="U729" s="59">
        <v>47.5</v>
      </c>
      <c r="V729" s="59">
        <v>100</v>
      </c>
      <c r="W729" s="92">
        <f t="shared" si="137"/>
        <v>81.45833333333334</v>
      </c>
      <c r="X729" s="103">
        <f t="shared" si="138"/>
        <v>88.64736975704285</v>
      </c>
      <c r="Y729" s="52">
        <v>33.72170634920635</v>
      </c>
      <c r="Z729" s="44">
        <f t="shared" si="139"/>
        <v>33.72170634920635</v>
      </c>
      <c r="AA729" s="87">
        <v>74.03936269915661</v>
      </c>
      <c r="AB729" s="93">
        <f t="shared" si="140"/>
        <v>74.03936269915661</v>
      </c>
      <c r="AC729" s="90">
        <v>76.31578947368422</v>
      </c>
      <c r="AD729" s="82">
        <v>100</v>
      </c>
      <c r="AE729" s="94">
        <f t="shared" si="141"/>
        <v>83.60323886639677</v>
      </c>
      <c r="AF729" s="37">
        <f t="shared" si="142"/>
        <v>59.00467709603204</v>
      </c>
      <c r="AG729" s="38">
        <f t="shared" si="143"/>
        <v>66.58462500903623</v>
      </c>
    </row>
    <row r="730" spans="1:33" ht="15">
      <c r="A730" s="17">
        <v>729</v>
      </c>
      <c r="B730" s="18">
        <v>20443</v>
      </c>
      <c r="C730" s="19" t="s">
        <v>118</v>
      </c>
      <c r="D730" s="19" t="s">
        <v>751</v>
      </c>
      <c r="E730" s="20">
        <v>6</v>
      </c>
      <c r="F730" s="50">
        <v>52.65</v>
      </c>
      <c r="G730" s="51">
        <v>76.26984126984127</v>
      </c>
      <c r="H730" s="44">
        <f t="shared" si="132"/>
        <v>60.52328042328041</v>
      </c>
      <c r="I730" s="53">
        <v>5</v>
      </c>
      <c r="J730" s="45">
        <f t="shared" si="133"/>
        <v>5</v>
      </c>
      <c r="K730" s="36">
        <f t="shared" si="134"/>
        <v>38.31396825396825</v>
      </c>
      <c r="L730" s="66">
        <v>43.01075268817204</v>
      </c>
      <c r="M730" s="67">
        <v>92.42424242424242</v>
      </c>
      <c r="N730" s="92">
        <f t="shared" si="135"/>
        <v>58.45246823069404</v>
      </c>
      <c r="O730" s="68">
        <v>84.87772123268307</v>
      </c>
      <c r="P730" s="59">
        <v>80.2634679</v>
      </c>
      <c r="Q730" s="69">
        <v>82.51667149898522</v>
      </c>
      <c r="R730" s="70">
        <v>100</v>
      </c>
      <c r="S730" s="44">
        <f t="shared" si="136"/>
        <v>86.91446515791706</v>
      </c>
      <c r="T730" s="66">
        <v>91.80555555555556</v>
      </c>
      <c r="U730" s="59">
        <v>18.75</v>
      </c>
      <c r="V730" s="59">
        <v>100</v>
      </c>
      <c r="W730" s="92">
        <f t="shared" si="137"/>
        <v>76.61458333333334</v>
      </c>
      <c r="X730" s="103">
        <f t="shared" si="138"/>
        <v>73.46969002211111</v>
      </c>
      <c r="Y730" s="52">
        <v>66.94107142857142</v>
      </c>
      <c r="Z730" s="44">
        <f t="shared" si="139"/>
        <v>66.94107142857142</v>
      </c>
      <c r="AA730" s="87">
        <v>78.44423617619502</v>
      </c>
      <c r="AB730" s="93">
        <f t="shared" si="140"/>
        <v>78.44423617619502</v>
      </c>
      <c r="AC730" s="90">
        <v>71.05263157894737</v>
      </c>
      <c r="AD730" s="82">
        <v>100</v>
      </c>
      <c r="AE730" s="94">
        <f t="shared" si="141"/>
        <v>79.95951417004049</v>
      </c>
      <c r="AF730" s="37">
        <f t="shared" si="142"/>
        <v>73.76027738776418</v>
      </c>
      <c r="AG730" s="38">
        <f t="shared" si="143"/>
        <v>66.55478061474378</v>
      </c>
    </row>
    <row r="731" spans="1:33" ht="15">
      <c r="A731" s="17">
        <v>730</v>
      </c>
      <c r="B731" s="18">
        <v>17446</v>
      </c>
      <c r="C731" s="19" t="s">
        <v>47</v>
      </c>
      <c r="D731" s="19" t="s">
        <v>750</v>
      </c>
      <c r="E731" s="20">
        <v>6</v>
      </c>
      <c r="F731" s="50">
        <v>71.65</v>
      </c>
      <c r="G731" s="51">
        <v>94.55128205128206</v>
      </c>
      <c r="H731" s="44">
        <f t="shared" si="132"/>
        <v>79.28376068376068</v>
      </c>
      <c r="I731" s="53">
        <v>10</v>
      </c>
      <c r="J731" s="45">
        <f t="shared" si="133"/>
        <v>10</v>
      </c>
      <c r="K731" s="36">
        <f t="shared" si="134"/>
        <v>51.570256410256405</v>
      </c>
      <c r="L731" s="66">
        <v>99.33333333333333</v>
      </c>
      <c r="M731" s="67">
        <v>100</v>
      </c>
      <c r="N731" s="92">
        <f t="shared" si="135"/>
        <v>99.54166666666666</v>
      </c>
      <c r="O731" s="68">
        <v>83.77990365207363</v>
      </c>
      <c r="P731" s="59">
        <v>93.76930924999999</v>
      </c>
      <c r="Q731" s="69">
        <v>96.42857142857143</v>
      </c>
      <c r="R731" s="70" t="s">
        <v>1</v>
      </c>
      <c r="S731" s="44">
        <f t="shared" si="136"/>
        <v>91.26884940514614</v>
      </c>
      <c r="T731" s="66">
        <v>66.25</v>
      </c>
      <c r="U731" s="59">
        <v>70</v>
      </c>
      <c r="V731" s="59">
        <v>10</v>
      </c>
      <c r="W731" s="92">
        <f t="shared" si="137"/>
        <v>46.09375</v>
      </c>
      <c r="X731" s="103">
        <f t="shared" si="138"/>
        <v>85.54295642872512</v>
      </c>
      <c r="Y731" s="52">
        <v>100</v>
      </c>
      <c r="Z731" s="44">
        <f t="shared" si="139"/>
        <v>100</v>
      </c>
      <c r="AA731" s="87">
        <v>0</v>
      </c>
      <c r="AB731" s="93">
        <f t="shared" si="140"/>
        <v>0</v>
      </c>
      <c r="AC731" s="90">
        <v>0</v>
      </c>
      <c r="AD731" s="82">
        <v>100</v>
      </c>
      <c r="AE731" s="94">
        <f t="shared" si="141"/>
        <v>30.76923076923077</v>
      </c>
      <c r="AF731" s="37">
        <f t="shared" si="142"/>
        <v>55</v>
      </c>
      <c r="AG731" s="38">
        <f t="shared" si="143"/>
        <v>66.53123385354132</v>
      </c>
    </row>
    <row r="732" spans="1:33" ht="15">
      <c r="A732" s="17">
        <v>731</v>
      </c>
      <c r="B732" s="18">
        <v>47745</v>
      </c>
      <c r="C732" s="19" t="s">
        <v>167</v>
      </c>
      <c r="D732" s="19" t="s">
        <v>748</v>
      </c>
      <c r="E732" s="20">
        <v>6</v>
      </c>
      <c r="F732" s="50">
        <v>100</v>
      </c>
      <c r="G732" s="51">
        <v>87.55291005291006</v>
      </c>
      <c r="H732" s="44">
        <f t="shared" si="132"/>
        <v>95.85097001763668</v>
      </c>
      <c r="I732" s="53">
        <v>5</v>
      </c>
      <c r="J732" s="45">
        <f t="shared" si="133"/>
        <v>5</v>
      </c>
      <c r="K732" s="36">
        <f t="shared" si="134"/>
        <v>59.510582010582006</v>
      </c>
      <c r="L732" s="66">
        <v>0</v>
      </c>
      <c r="M732" s="67">
        <v>33.333333333333336</v>
      </c>
      <c r="N732" s="92">
        <f t="shared" si="135"/>
        <v>10.416666666666668</v>
      </c>
      <c r="O732" s="68">
        <v>14.266641828117239</v>
      </c>
      <c r="P732" s="59">
        <v>95.05999330000002</v>
      </c>
      <c r="Q732" s="69">
        <v>99.00232790156302</v>
      </c>
      <c r="R732" s="70" t="s">
        <v>1</v>
      </c>
      <c r="S732" s="44">
        <f t="shared" si="136"/>
        <v>69.39958580926225</v>
      </c>
      <c r="T732" s="66">
        <v>93.05555555555554</v>
      </c>
      <c r="U732" s="59">
        <v>32.5</v>
      </c>
      <c r="V732" s="59">
        <v>90</v>
      </c>
      <c r="W732" s="92">
        <f t="shared" si="137"/>
        <v>76.77083333333333</v>
      </c>
      <c r="X732" s="103">
        <f t="shared" si="138"/>
        <v>47.28066765703824</v>
      </c>
      <c r="Y732" s="52">
        <v>83.45</v>
      </c>
      <c r="Z732" s="44">
        <f t="shared" si="139"/>
        <v>83.45</v>
      </c>
      <c r="AA732" s="87">
        <v>88.09746954076861</v>
      </c>
      <c r="AB732" s="93">
        <f t="shared" si="140"/>
        <v>88.09746954076861</v>
      </c>
      <c r="AC732" s="90">
        <v>97.36842105263158</v>
      </c>
      <c r="AD732" s="82">
        <v>100</v>
      </c>
      <c r="AE732" s="94">
        <f t="shared" si="141"/>
        <v>98.17813765182186</v>
      </c>
      <c r="AF732" s="37">
        <f t="shared" si="142"/>
        <v>89.28232538351504</v>
      </c>
      <c r="AG732" s="38">
        <f t="shared" si="143"/>
        <v>66.52731361833771</v>
      </c>
    </row>
    <row r="733" spans="1:33" ht="15">
      <c r="A733" s="17">
        <v>732</v>
      </c>
      <c r="B733" s="18">
        <v>47053</v>
      </c>
      <c r="C733" s="19" t="s">
        <v>167</v>
      </c>
      <c r="D733" s="19" t="s">
        <v>724</v>
      </c>
      <c r="E733" s="20">
        <v>6</v>
      </c>
      <c r="F733" s="50">
        <v>0</v>
      </c>
      <c r="G733" s="51">
        <v>85.89692714692715</v>
      </c>
      <c r="H733" s="44">
        <f t="shared" si="132"/>
        <v>28.632309048975717</v>
      </c>
      <c r="I733" s="53">
        <v>15.000000000000002</v>
      </c>
      <c r="J733" s="45">
        <f t="shared" si="133"/>
        <v>15.000000000000002</v>
      </c>
      <c r="K733" s="36">
        <f t="shared" si="134"/>
        <v>23.17938542938543</v>
      </c>
      <c r="L733" s="66">
        <v>84.33734939759037</v>
      </c>
      <c r="M733" s="67">
        <v>92.63157894736842</v>
      </c>
      <c r="N733" s="92">
        <f t="shared" si="135"/>
        <v>86.92929613189601</v>
      </c>
      <c r="O733" s="68">
        <v>45.58490062691744</v>
      </c>
      <c r="P733" s="59">
        <v>96.25388235</v>
      </c>
      <c r="Q733" s="69">
        <v>84.2676009342676</v>
      </c>
      <c r="R733" s="70" t="s">
        <v>1</v>
      </c>
      <c r="S733" s="44">
        <f t="shared" si="136"/>
        <v>75.32168914041351</v>
      </c>
      <c r="T733" s="66">
        <v>97.63888888888889</v>
      </c>
      <c r="U733" s="59">
        <v>60</v>
      </c>
      <c r="V733" s="59">
        <v>100</v>
      </c>
      <c r="W733" s="92">
        <f t="shared" si="137"/>
        <v>89.11458333333333</v>
      </c>
      <c r="X733" s="103">
        <f t="shared" si="138"/>
        <v>82.72331077559049</v>
      </c>
      <c r="Y733" s="52">
        <v>50.36363095238095</v>
      </c>
      <c r="Z733" s="44">
        <f t="shared" si="139"/>
        <v>50.36363095238095</v>
      </c>
      <c r="AA733" s="87">
        <v>95.68884723523911</v>
      </c>
      <c r="AB733" s="93">
        <f t="shared" si="140"/>
        <v>95.68884723523911</v>
      </c>
      <c r="AC733" s="90">
        <v>78.94736842105263</v>
      </c>
      <c r="AD733" s="82">
        <v>100</v>
      </c>
      <c r="AE733" s="94">
        <f t="shared" si="141"/>
        <v>85.4251012145749</v>
      </c>
      <c r="AF733" s="37">
        <f t="shared" si="142"/>
        <v>71.95678245123707</v>
      </c>
      <c r="AG733" s="38">
        <f t="shared" si="143"/>
        <v>66.50791437660811</v>
      </c>
    </row>
    <row r="734" spans="1:33" ht="15">
      <c r="A734" s="17">
        <v>733</v>
      </c>
      <c r="B734" s="18">
        <v>68101</v>
      </c>
      <c r="C734" s="19" t="s">
        <v>43</v>
      </c>
      <c r="D734" s="19" t="s">
        <v>780</v>
      </c>
      <c r="E734" s="20">
        <v>6</v>
      </c>
      <c r="F734" s="50">
        <v>80.9</v>
      </c>
      <c r="G734" s="51">
        <v>83.05402930402931</v>
      </c>
      <c r="H734" s="44">
        <f t="shared" si="132"/>
        <v>81.61800976800977</v>
      </c>
      <c r="I734" s="53">
        <v>5</v>
      </c>
      <c r="J734" s="45">
        <f t="shared" si="133"/>
        <v>5</v>
      </c>
      <c r="K734" s="36">
        <f t="shared" si="134"/>
        <v>50.97080586080586</v>
      </c>
      <c r="L734" s="66">
        <v>36.398467432950184</v>
      </c>
      <c r="M734" s="67">
        <v>87.09677419354838</v>
      </c>
      <c r="N734" s="92">
        <f t="shared" si="135"/>
        <v>52.241688295637125</v>
      </c>
      <c r="O734" s="68">
        <v>95.4297538859257</v>
      </c>
      <c r="P734" s="59">
        <v>96.9086387</v>
      </c>
      <c r="Q734" s="69">
        <v>97.12471994025393</v>
      </c>
      <c r="R734" s="70" t="s">
        <v>1</v>
      </c>
      <c r="S734" s="44">
        <f t="shared" si="136"/>
        <v>96.42739936028359</v>
      </c>
      <c r="T734" s="66">
        <v>85.83333333333334</v>
      </c>
      <c r="U734" s="59">
        <v>84.133</v>
      </c>
      <c r="V734" s="59">
        <v>100</v>
      </c>
      <c r="W734" s="92">
        <f t="shared" si="137"/>
        <v>90.72075</v>
      </c>
      <c r="X734" s="103">
        <f t="shared" si="138"/>
        <v>77.61178506236828</v>
      </c>
      <c r="Y734" s="52">
        <v>50.24568452380953</v>
      </c>
      <c r="Z734" s="44">
        <f t="shared" si="139"/>
        <v>50.24568452380953</v>
      </c>
      <c r="AA734" s="87">
        <v>75.16401124648559</v>
      </c>
      <c r="AB734" s="93">
        <f t="shared" si="140"/>
        <v>75.16401124648559</v>
      </c>
      <c r="AC734" s="90">
        <v>60.526315789473685</v>
      </c>
      <c r="AD734" s="82">
        <v>100</v>
      </c>
      <c r="AE734" s="94">
        <f t="shared" si="141"/>
        <v>72.67206477732793</v>
      </c>
      <c r="AF734" s="37">
        <f t="shared" si="142"/>
        <v>63.140881618805125</v>
      </c>
      <c r="AG734" s="38">
        <f t="shared" si="143"/>
        <v>66.49522784463053</v>
      </c>
    </row>
    <row r="735" spans="1:33" ht="15">
      <c r="A735" s="17">
        <v>734</v>
      </c>
      <c r="B735" s="18">
        <v>54174</v>
      </c>
      <c r="C735" s="19" t="s">
        <v>100</v>
      </c>
      <c r="D735" s="19" t="s">
        <v>742</v>
      </c>
      <c r="E735" s="20">
        <v>6</v>
      </c>
      <c r="F735" s="50">
        <v>73.3</v>
      </c>
      <c r="G735" s="51">
        <v>81.43671143671143</v>
      </c>
      <c r="H735" s="44">
        <f t="shared" si="132"/>
        <v>76.01223714557047</v>
      </c>
      <c r="I735" s="53">
        <v>21.000000000000004</v>
      </c>
      <c r="J735" s="45">
        <f t="shared" si="133"/>
        <v>21.000000000000004</v>
      </c>
      <c r="K735" s="36">
        <f t="shared" si="134"/>
        <v>54.00734228734228</v>
      </c>
      <c r="L735" s="66">
        <v>90.63670411985018</v>
      </c>
      <c r="M735" s="67">
        <v>94.34628975265018</v>
      </c>
      <c r="N735" s="92">
        <f t="shared" si="135"/>
        <v>91.79594963010018</v>
      </c>
      <c r="O735" s="68">
        <v>74.77732793522269</v>
      </c>
      <c r="P735" s="59">
        <v>98.68257709999999</v>
      </c>
      <c r="Q735" s="69">
        <v>88.51630684428112</v>
      </c>
      <c r="R735" s="70" t="s">
        <v>1</v>
      </c>
      <c r="S735" s="44">
        <f t="shared" si="136"/>
        <v>87.2708255823597</v>
      </c>
      <c r="T735" s="66">
        <v>74.58333333333333</v>
      </c>
      <c r="U735" s="59">
        <v>44</v>
      </c>
      <c r="V735" s="59">
        <v>100</v>
      </c>
      <c r="W735" s="92">
        <f t="shared" si="137"/>
        <v>76.46875</v>
      </c>
      <c r="X735" s="103">
        <f t="shared" si="138"/>
        <v>86.92046008498396</v>
      </c>
      <c r="Y735" s="52">
        <v>16.87298534798535</v>
      </c>
      <c r="Z735" s="44">
        <f t="shared" si="139"/>
        <v>16.87298534798535</v>
      </c>
      <c r="AA735" s="87">
        <v>69.72820993439555</v>
      </c>
      <c r="AB735" s="93">
        <f t="shared" si="140"/>
        <v>69.72820993439555</v>
      </c>
      <c r="AC735" s="90">
        <v>84.21052631578947</v>
      </c>
      <c r="AD735" s="82">
        <v>100</v>
      </c>
      <c r="AE735" s="94">
        <f t="shared" si="141"/>
        <v>89.06882591093117</v>
      </c>
      <c r="AF735" s="37">
        <f t="shared" si="142"/>
        <v>52.229059062885035</v>
      </c>
      <c r="AG735" s="38">
        <f t="shared" si="143"/>
        <v>66.46127611661606</v>
      </c>
    </row>
    <row r="736" spans="1:33" ht="15">
      <c r="A736" s="17">
        <v>735</v>
      </c>
      <c r="B736" s="18">
        <v>25815</v>
      </c>
      <c r="C736" s="19" t="s">
        <v>21</v>
      </c>
      <c r="D736" s="19" t="s">
        <v>895</v>
      </c>
      <c r="E736" s="20">
        <v>6</v>
      </c>
      <c r="F736" s="50">
        <v>49.65</v>
      </c>
      <c r="G736" s="51">
        <v>68.28958078958078</v>
      </c>
      <c r="H736" s="44">
        <f t="shared" si="132"/>
        <v>55.86319359652692</v>
      </c>
      <c r="I736" s="53">
        <v>16</v>
      </c>
      <c r="J736" s="45">
        <f t="shared" si="133"/>
        <v>16</v>
      </c>
      <c r="K736" s="36">
        <f t="shared" si="134"/>
        <v>39.917916157916146</v>
      </c>
      <c r="L736" s="66">
        <v>74.17840375586854</v>
      </c>
      <c r="M736" s="67">
        <v>88.88888888888889</v>
      </c>
      <c r="N736" s="92">
        <f t="shared" si="135"/>
        <v>78.7754303599374</v>
      </c>
      <c r="O736" s="68">
        <v>76.91930618401207</v>
      </c>
      <c r="P736" s="59">
        <v>97.8949139</v>
      </c>
      <c r="Q736" s="69">
        <v>94.57028647568288</v>
      </c>
      <c r="R736" s="70" t="s">
        <v>1</v>
      </c>
      <c r="S736" s="44">
        <f t="shared" si="136"/>
        <v>89.73871374769838</v>
      </c>
      <c r="T736" s="66">
        <v>100</v>
      </c>
      <c r="U736" s="59">
        <v>45.71428571428571</v>
      </c>
      <c r="V736" s="59">
        <v>80</v>
      </c>
      <c r="W736" s="92">
        <f t="shared" si="137"/>
        <v>78.92857142857143</v>
      </c>
      <c r="X736" s="103">
        <f t="shared" si="138"/>
        <v>83.19137192876862</v>
      </c>
      <c r="Y736" s="52">
        <v>50.275644841269845</v>
      </c>
      <c r="Z736" s="44">
        <f t="shared" si="139"/>
        <v>50.275644841269845</v>
      </c>
      <c r="AA736" s="87">
        <v>63.82380506091854</v>
      </c>
      <c r="AB736" s="93">
        <f t="shared" si="140"/>
        <v>63.82380506091854</v>
      </c>
      <c r="AC736" s="90">
        <v>71.05263157894737</v>
      </c>
      <c r="AD736" s="82">
        <v>100</v>
      </c>
      <c r="AE736" s="94">
        <f t="shared" si="141"/>
        <v>79.95951417004049</v>
      </c>
      <c r="AF736" s="37">
        <f t="shared" si="142"/>
        <v>62.97123842254126</v>
      </c>
      <c r="AG736" s="38">
        <f t="shared" si="143"/>
        <v>66.44862737210718</v>
      </c>
    </row>
    <row r="737" spans="1:33" ht="15">
      <c r="A737" s="17">
        <v>736</v>
      </c>
      <c r="B737" s="18">
        <v>25758</v>
      </c>
      <c r="C737" s="19" t="s">
        <v>21</v>
      </c>
      <c r="D737" s="19" t="s">
        <v>692</v>
      </c>
      <c r="E737" s="20">
        <v>3</v>
      </c>
      <c r="F737" s="50">
        <v>95.7</v>
      </c>
      <c r="G737" s="51">
        <v>76.77706552706553</v>
      </c>
      <c r="H737" s="44">
        <f t="shared" si="132"/>
        <v>89.39235517568851</v>
      </c>
      <c r="I737" s="53">
        <v>21.000000000000004</v>
      </c>
      <c r="J737" s="45">
        <f t="shared" si="133"/>
        <v>21.000000000000004</v>
      </c>
      <c r="K737" s="36">
        <f t="shared" si="134"/>
        <v>62.0354131054131</v>
      </c>
      <c r="L737" s="66">
        <v>14.897959183673471</v>
      </c>
      <c r="M737" s="67">
        <v>69.26605504587155</v>
      </c>
      <c r="N737" s="92">
        <f t="shared" si="135"/>
        <v>31.887989140610372</v>
      </c>
      <c r="O737" s="68">
        <v>82.9552354342804</v>
      </c>
      <c r="P737" s="59">
        <v>99.4177921</v>
      </c>
      <c r="Q737" s="69">
        <v>98.63412449619346</v>
      </c>
      <c r="R737" s="70" t="s">
        <v>1</v>
      </c>
      <c r="S737" s="44">
        <f t="shared" si="136"/>
        <v>93.6105075201516</v>
      </c>
      <c r="T737" s="66">
        <v>99.30555555555554</v>
      </c>
      <c r="U737" s="59">
        <v>65</v>
      </c>
      <c r="V737" s="59">
        <v>80</v>
      </c>
      <c r="W737" s="92">
        <f t="shared" si="137"/>
        <v>83.48958333333333</v>
      </c>
      <c r="X737" s="103">
        <f t="shared" si="138"/>
        <v>66.89731533097145</v>
      </c>
      <c r="Y737" s="52">
        <v>83.45625</v>
      </c>
      <c r="Z737" s="44">
        <f t="shared" si="139"/>
        <v>83.45625</v>
      </c>
      <c r="AA737" s="87">
        <v>70.10309278350523</v>
      </c>
      <c r="AB737" s="93">
        <f t="shared" si="140"/>
        <v>70.10309278350523</v>
      </c>
      <c r="AC737" s="90">
        <v>65.78947368421053</v>
      </c>
      <c r="AD737" s="82">
        <v>0</v>
      </c>
      <c r="AE737" s="94">
        <f t="shared" si="141"/>
        <v>45.546558704453446</v>
      </c>
      <c r="AF737" s="37">
        <f t="shared" si="142"/>
        <v>68.13113995523605</v>
      </c>
      <c r="AG737" s="38">
        <f t="shared" si="143"/>
        <v>66.41846473556562</v>
      </c>
    </row>
    <row r="738" spans="1:33" ht="15">
      <c r="A738" s="17">
        <v>737</v>
      </c>
      <c r="B738" s="18">
        <v>5847</v>
      </c>
      <c r="C738" s="19" t="s">
        <v>6</v>
      </c>
      <c r="D738" s="19" t="s">
        <v>744</v>
      </c>
      <c r="E738" s="20">
        <v>6</v>
      </c>
      <c r="F738" s="50">
        <v>48.55</v>
      </c>
      <c r="G738" s="51">
        <v>82.81084656084656</v>
      </c>
      <c r="H738" s="44">
        <f t="shared" si="132"/>
        <v>59.97028218694884</v>
      </c>
      <c r="I738" s="53">
        <v>5</v>
      </c>
      <c r="J738" s="45">
        <f t="shared" si="133"/>
        <v>5</v>
      </c>
      <c r="K738" s="36">
        <f t="shared" si="134"/>
        <v>37.982169312169304</v>
      </c>
      <c r="L738" s="66">
        <v>27.6595744680851</v>
      </c>
      <c r="M738" s="67">
        <v>97.51552795031056</v>
      </c>
      <c r="N738" s="92">
        <f t="shared" si="135"/>
        <v>49.48955993128055</v>
      </c>
      <c r="O738" s="68">
        <v>92.03978539576366</v>
      </c>
      <c r="P738" s="59">
        <v>97.5621404</v>
      </c>
      <c r="Q738" s="69">
        <v>96.45246812271178</v>
      </c>
      <c r="R738" s="70">
        <v>100</v>
      </c>
      <c r="S738" s="44">
        <f t="shared" si="136"/>
        <v>96.51359847961886</v>
      </c>
      <c r="T738" s="66">
        <v>97.63888888888889</v>
      </c>
      <c r="U738" s="59">
        <v>65</v>
      </c>
      <c r="V738" s="59">
        <v>100</v>
      </c>
      <c r="W738" s="92">
        <f t="shared" si="137"/>
        <v>90.36458333333333</v>
      </c>
      <c r="X738" s="103">
        <f t="shared" si="138"/>
        <v>76.47418003102644</v>
      </c>
      <c r="Y738" s="52">
        <v>83.49672179128062</v>
      </c>
      <c r="Z738" s="44">
        <f t="shared" si="139"/>
        <v>83.49672179128062</v>
      </c>
      <c r="AA738" s="87">
        <v>62.511715089034766</v>
      </c>
      <c r="AB738" s="93">
        <f t="shared" si="140"/>
        <v>62.511715089034766</v>
      </c>
      <c r="AC738" s="90">
        <v>39.473684210526315</v>
      </c>
      <c r="AD738" s="82">
        <v>100</v>
      </c>
      <c r="AE738" s="94">
        <f t="shared" si="141"/>
        <v>58.097165991902834</v>
      </c>
      <c r="AF738" s="37">
        <f t="shared" si="142"/>
        <v>70.52023964847753</v>
      </c>
      <c r="AG738" s="38">
        <f t="shared" si="143"/>
        <v>66.39420173423545</v>
      </c>
    </row>
    <row r="739" spans="1:33" ht="15">
      <c r="A739" s="17">
        <v>738</v>
      </c>
      <c r="B739" s="18">
        <v>70221</v>
      </c>
      <c r="C739" s="19" t="s">
        <v>145</v>
      </c>
      <c r="D739" s="19" t="s">
        <v>779</v>
      </c>
      <c r="E739" s="20">
        <v>6</v>
      </c>
      <c r="F739" s="50">
        <v>43.05</v>
      </c>
      <c r="G739" s="51">
        <v>72.1403133903134</v>
      </c>
      <c r="H739" s="44">
        <f t="shared" si="132"/>
        <v>52.74677113010446</v>
      </c>
      <c r="I739" s="53">
        <v>10</v>
      </c>
      <c r="J739" s="45">
        <f t="shared" si="133"/>
        <v>10</v>
      </c>
      <c r="K739" s="36">
        <f t="shared" si="134"/>
        <v>35.64806267806267</v>
      </c>
      <c r="L739" s="66">
        <v>80</v>
      </c>
      <c r="M739" s="67">
        <v>88.19444444444444</v>
      </c>
      <c r="N739" s="92">
        <f t="shared" si="135"/>
        <v>82.56076388888889</v>
      </c>
      <c r="O739" s="68">
        <v>56.762443514088254</v>
      </c>
      <c r="P739" s="59">
        <v>94.42658254999999</v>
      </c>
      <c r="Q739" s="69">
        <v>98.2384477916773</v>
      </c>
      <c r="R739" s="70" t="s">
        <v>1</v>
      </c>
      <c r="S739" s="44">
        <f t="shared" si="136"/>
        <v>83.09052722820189</v>
      </c>
      <c r="T739" s="66">
        <v>98.61111111111111</v>
      </c>
      <c r="U739" s="59">
        <v>67</v>
      </c>
      <c r="V739" s="59">
        <v>90</v>
      </c>
      <c r="W739" s="92">
        <f t="shared" si="137"/>
        <v>87.47916666666667</v>
      </c>
      <c r="X739" s="103">
        <f t="shared" si="138"/>
        <v>83.75634978016964</v>
      </c>
      <c r="Y739" s="52">
        <v>66.91127626050421</v>
      </c>
      <c r="Z739" s="44">
        <f t="shared" si="139"/>
        <v>66.91127626050421</v>
      </c>
      <c r="AA739" s="87">
        <v>39.26897844423622</v>
      </c>
      <c r="AB739" s="93">
        <f t="shared" si="140"/>
        <v>39.26897844423622</v>
      </c>
      <c r="AC739" s="90">
        <v>68.42105263157895</v>
      </c>
      <c r="AD739" s="82">
        <v>100</v>
      </c>
      <c r="AE739" s="94">
        <f t="shared" si="141"/>
        <v>78.13765182186235</v>
      </c>
      <c r="AF739" s="37">
        <f t="shared" si="142"/>
        <v>64.3403313092853</v>
      </c>
      <c r="AG739" s="38">
        <f t="shared" si="143"/>
        <v>66.36828497139452</v>
      </c>
    </row>
    <row r="740" spans="1:33" ht="15">
      <c r="A740" s="17">
        <v>739</v>
      </c>
      <c r="B740" s="18">
        <v>76869</v>
      </c>
      <c r="C740" s="19" t="s">
        <v>75</v>
      </c>
      <c r="D740" s="19" t="s">
        <v>741</v>
      </c>
      <c r="E740" s="20">
        <v>6</v>
      </c>
      <c r="F740" s="50">
        <v>73.3</v>
      </c>
      <c r="G740" s="51">
        <v>79.9516687016687</v>
      </c>
      <c r="H740" s="44">
        <f t="shared" si="132"/>
        <v>75.51722290055622</v>
      </c>
      <c r="I740" s="53">
        <v>21.000000000000004</v>
      </c>
      <c r="J740" s="45">
        <f t="shared" si="133"/>
        <v>21.000000000000004</v>
      </c>
      <c r="K740" s="36">
        <f t="shared" si="134"/>
        <v>53.71033374033374</v>
      </c>
      <c r="L740" s="66">
        <v>73.33333333333334</v>
      </c>
      <c r="M740" s="67">
        <v>100</v>
      </c>
      <c r="N740" s="92">
        <f t="shared" si="135"/>
        <v>81.66666666666667</v>
      </c>
      <c r="O740" s="68">
        <v>74.84529778647425</v>
      </c>
      <c r="P740" s="59">
        <v>98.0610433</v>
      </c>
      <c r="Q740" s="69">
        <v>99.77158519872089</v>
      </c>
      <c r="R740" s="70">
        <v>100</v>
      </c>
      <c r="S740" s="44">
        <f t="shared" si="136"/>
        <v>93.16948157129877</v>
      </c>
      <c r="T740" s="66">
        <v>97.22222222222221</v>
      </c>
      <c r="U740" s="59">
        <v>50</v>
      </c>
      <c r="V740" s="59">
        <v>100</v>
      </c>
      <c r="W740" s="92">
        <f t="shared" si="137"/>
        <v>86.45833333333333</v>
      </c>
      <c r="X740" s="103">
        <f t="shared" si="138"/>
        <v>87.22612596185284</v>
      </c>
      <c r="Y740" s="52">
        <v>17.32650481132624</v>
      </c>
      <c r="Z740" s="44">
        <f t="shared" si="139"/>
        <v>17.32650481132624</v>
      </c>
      <c r="AA740" s="87">
        <v>72.35238987816318</v>
      </c>
      <c r="AB740" s="93">
        <f t="shared" si="140"/>
        <v>72.35238987816318</v>
      </c>
      <c r="AC740" s="90">
        <v>78.94736842105263</v>
      </c>
      <c r="AD740" s="82">
        <v>100</v>
      </c>
      <c r="AE740" s="94">
        <f t="shared" si="141"/>
        <v>85.4251012145749</v>
      </c>
      <c r="AF740" s="37">
        <f t="shared" si="142"/>
        <v>51.83937278242037</v>
      </c>
      <c r="AG740" s="38">
        <f t="shared" si="143"/>
        <v>66.36826624577603</v>
      </c>
    </row>
    <row r="741" spans="1:33" ht="15">
      <c r="A741" s="17">
        <v>740</v>
      </c>
      <c r="B741" s="18">
        <v>5789</v>
      </c>
      <c r="C741" s="19" t="s">
        <v>6</v>
      </c>
      <c r="D741" s="19" t="s">
        <v>717</v>
      </c>
      <c r="E741" s="20">
        <v>6</v>
      </c>
      <c r="F741" s="50">
        <v>0</v>
      </c>
      <c r="G741" s="51">
        <v>66.11060236060236</v>
      </c>
      <c r="H741" s="44">
        <f t="shared" si="132"/>
        <v>22.036867453534118</v>
      </c>
      <c r="I741" s="53">
        <v>5</v>
      </c>
      <c r="J741" s="45">
        <f t="shared" si="133"/>
        <v>5</v>
      </c>
      <c r="K741" s="36">
        <f t="shared" si="134"/>
        <v>15.222120472120471</v>
      </c>
      <c r="L741" s="66">
        <v>42.9042904290429</v>
      </c>
      <c r="M741" s="67">
        <v>91.78470254957507</v>
      </c>
      <c r="N741" s="92">
        <f t="shared" si="135"/>
        <v>58.179419216709206</v>
      </c>
      <c r="O741" s="68">
        <v>72.42687306815463</v>
      </c>
      <c r="P741" s="59">
        <v>99.33472105</v>
      </c>
      <c r="Q741" s="69">
        <v>99.73935708079931</v>
      </c>
      <c r="R741" s="70">
        <v>100</v>
      </c>
      <c r="S741" s="44">
        <f t="shared" si="136"/>
        <v>92.87523779973849</v>
      </c>
      <c r="T741" s="66">
        <v>74.02777777777779</v>
      </c>
      <c r="U741" s="59">
        <v>50</v>
      </c>
      <c r="V741" s="59">
        <v>100</v>
      </c>
      <c r="W741" s="92">
        <f t="shared" si="137"/>
        <v>77.76041666666667</v>
      </c>
      <c r="X741" s="103">
        <f t="shared" si="138"/>
        <v>75.97394613991241</v>
      </c>
      <c r="Y741" s="52">
        <v>100</v>
      </c>
      <c r="Z741" s="44">
        <f t="shared" si="139"/>
        <v>100</v>
      </c>
      <c r="AA741" s="87">
        <v>63.448922211808856</v>
      </c>
      <c r="AB741" s="93">
        <f t="shared" si="140"/>
        <v>63.448922211808856</v>
      </c>
      <c r="AC741" s="90">
        <v>57.89473684210527</v>
      </c>
      <c r="AD741" s="82">
        <v>100</v>
      </c>
      <c r="AE741" s="94">
        <f t="shared" si="141"/>
        <v>70.8502024291498</v>
      </c>
      <c r="AF741" s="37">
        <f t="shared" si="142"/>
        <v>82.30232328713068</v>
      </c>
      <c r="AG741" s="38">
        <f t="shared" si="143"/>
        <v>66.35493186524133</v>
      </c>
    </row>
    <row r="742" spans="1:33" ht="15">
      <c r="A742" s="17">
        <v>741</v>
      </c>
      <c r="B742" s="18">
        <v>18247</v>
      </c>
      <c r="C742" s="19" t="s">
        <v>205</v>
      </c>
      <c r="D742" s="19" t="s">
        <v>745</v>
      </c>
      <c r="E742" s="20">
        <v>6</v>
      </c>
      <c r="F742" s="50">
        <v>41.3</v>
      </c>
      <c r="G742" s="51">
        <v>74.53347578347578</v>
      </c>
      <c r="H742" s="44">
        <f t="shared" si="132"/>
        <v>52.37782526115859</v>
      </c>
      <c r="I742" s="53">
        <v>5</v>
      </c>
      <c r="J742" s="45">
        <f t="shared" si="133"/>
        <v>5</v>
      </c>
      <c r="K742" s="36">
        <f t="shared" si="134"/>
        <v>33.42669515669515</v>
      </c>
      <c r="L742" s="66">
        <v>41.13924050632911</v>
      </c>
      <c r="M742" s="67">
        <v>88.37209302325581</v>
      </c>
      <c r="N742" s="92">
        <f t="shared" si="135"/>
        <v>55.899506917868706</v>
      </c>
      <c r="O742" s="68">
        <v>98.60899390243902</v>
      </c>
      <c r="P742" s="59">
        <v>98.32724255000001</v>
      </c>
      <c r="Q742" s="69">
        <v>93.18746892093486</v>
      </c>
      <c r="R742" s="70" t="s">
        <v>1</v>
      </c>
      <c r="S742" s="44">
        <f t="shared" si="136"/>
        <v>96.64745935250518</v>
      </c>
      <c r="T742" s="66">
        <v>88.47222222222221</v>
      </c>
      <c r="U742" s="59">
        <v>0</v>
      </c>
      <c r="V742" s="59">
        <v>100</v>
      </c>
      <c r="W742" s="92">
        <f t="shared" si="137"/>
        <v>70.67708333333333</v>
      </c>
      <c r="X742" s="103">
        <f t="shared" si="138"/>
        <v>75.15420317481623</v>
      </c>
      <c r="Y742" s="52">
        <v>50.31181471306471</v>
      </c>
      <c r="Z742" s="44">
        <f t="shared" si="139"/>
        <v>50.31181471306471</v>
      </c>
      <c r="AA742" s="87">
        <v>96.9072164948455</v>
      </c>
      <c r="AB742" s="93">
        <f t="shared" si="140"/>
        <v>96.9072164948455</v>
      </c>
      <c r="AC742" s="90">
        <v>86.8421052631579</v>
      </c>
      <c r="AD742" s="82">
        <v>100</v>
      </c>
      <c r="AE742" s="94">
        <f t="shared" si="141"/>
        <v>90.89068825910931</v>
      </c>
      <c r="AF742" s="37">
        <f t="shared" si="142"/>
        <v>73.98391401642988</v>
      </c>
      <c r="AG742" s="38">
        <f t="shared" si="143"/>
        <v>66.34058590783748</v>
      </c>
    </row>
    <row r="743" spans="1:33" ht="15">
      <c r="A743" s="17">
        <v>742</v>
      </c>
      <c r="B743" s="18">
        <v>27491</v>
      </c>
      <c r="C743" s="19" t="s">
        <v>207</v>
      </c>
      <c r="D743" s="19" t="s">
        <v>766</v>
      </c>
      <c r="E743" s="20">
        <v>6</v>
      </c>
      <c r="F743" s="50">
        <v>43.15</v>
      </c>
      <c r="G743" s="51">
        <v>79.13461538461539</v>
      </c>
      <c r="H743" s="44">
        <f t="shared" si="132"/>
        <v>55.14487179487179</v>
      </c>
      <c r="I743" s="53">
        <v>5</v>
      </c>
      <c r="J743" s="45">
        <f t="shared" si="133"/>
        <v>5</v>
      </c>
      <c r="K743" s="36">
        <f t="shared" si="134"/>
        <v>35.08692307692307</v>
      </c>
      <c r="L743" s="66">
        <v>60</v>
      </c>
      <c r="M743" s="67">
        <v>90</v>
      </c>
      <c r="N743" s="92">
        <f t="shared" si="135"/>
        <v>69.375</v>
      </c>
      <c r="O743" s="68">
        <v>30.475787152805793</v>
      </c>
      <c r="P743" s="59">
        <v>84.07031140000001</v>
      </c>
      <c r="Q743" s="69">
        <v>91.36242208370436</v>
      </c>
      <c r="R743" s="70" t="s">
        <v>1</v>
      </c>
      <c r="S743" s="44">
        <f t="shared" si="136"/>
        <v>68.59327593703745</v>
      </c>
      <c r="T743" s="66">
        <v>96.25</v>
      </c>
      <c r="U743" s="59">
        <v>47</v>
      </c>
      <c r="V743" s="59">
        <v>100</v>
      </c>
      <c r="W743" s="92">
        <f t="shared" si="137"/>
        <v>85.34375</v>
      </c>
      <c r="X743" s="103">
        <f t="shared" si="138"/>
        <v>72.25606037481498</v>
      </c>
      <c r="Y743" s="52">
        <v>66.87832951770451</v>
      </c>
      <c r="Z743" s="44">
        <f t="shared" si="139"/>
        <v>66.87832951770451</v>
      </c>
      <c r="AA743" s="87">
        <v>70.29053420806005</v>
      </c>
      <c r="AB743" s="93">
        <f t="shared" si="140"/>
        <v>70.29053420806005</v>
      </c>
      <c r="AC743" s="90">
        <v>89.47368421052632</v>
      </c>
      <c r="AD743" s="82">
        <v>100</v>
      </c>
      <c r="AE743" s="94">
        <f t="shared" si="141"/>
        <v>92.71255060728745</v>
      </c>
      <c r="AF743" s="37">
        <f t="shared" si="142"/>
        <v>76.04219742714898</v>
      </c>
      <c r="AG743" s="38">
        <f t="shared" si="143"/>
        <v>66.3366877361702</v>
      </c>
    </row>
    <row r="744" spans="1:33" ht="15">
      <c r="A744" s="17">
        <v>743</v>
      </c>
      <c r="B744" s="18">
        <v>25841</v>
      </c>
      <c r="C744" s="19" t="s">
        <v>21</v>
      </c>
      <c r="D744" s="19" t="s">
        <v>938</v>
      </c>
      <c r="E744" s="20">
        <v>6</v>
      </c>
      <c r="F744" s="50">
        <v>62.5</v>
      </c>
      <c r="G744" s="51">
        <v>79.13817663817663</v>
      </c>
      <c r="H744" s="44">
        <f t="shared" si="132"/>
        <v>68.0460588793922</v>
      </c>
      <c r="I744" s="53">
        <v>6</v>
      </c>
      <c r="J744" s="45">
        <f t="shared" si="133"/>
        <v>6</v>
      </c>
      <c r="K744" s="36">
        <f t="shared" si="134"/>
        <v>43.22763532763532</v>
      </c>
      <c r="L744" s="66">
        <v>76.84210526315789</v>
      </c>
      <c r="M744" s="67">
        <v>87.5</v>
      </c>
      <c r="N744" s="92">
        <f t="shared" si="135"/>
        <v>80.17269736842104</v>
      </c>
      <c r="O744" s="68">
        <v>96.97295103545103</v>
      </c>
      <c r="P744" s="59">
        <v>99.7473104</v>
      </c>
      <c r="Q744" s="69">
        <v>94.31072210065645</v>
      </c>
      <c r="R744" s="70" t="s">
        <v>1</v>
      </c>
      <c r="S744" s="44">
        <f t="shared" si="136"/>
        <v>96.9496963904658</v>
      </c>
      <c r="T744" s="66">
        <v>90.55555555555554</v>
      </c>
      <c r="U744" s="59">
        <v>52.5</v>
      </c>
      <c r="V744" s="59">
        <v>100</v>
      </c>
      <c r="W744" s="92">
        <f t="shared" si="137"/>
        <v>84.58333333333333</v>
      </c>
      <c r="X744" s="103">
        <f t="shared" si="138"/>
        <v>87.76562417022141</v>
      </c>
      <c r="Y744" s="52">
        <v>33.601488095238096</v>
      </c>
      <c r="Z744" s="44">
        <f t="shared" si="139"/>
        <v>33.601488095238096</v>
      </c>
      <c r="AA744" s="87">
        <v>55.01405810684166</v>
      </c>
      <c r="AB744" s="93">
        <f t="shared" si="140"/>
        <v>55.01405810684166</v>
      </c>
      <c r="AC744" s="90">
        <v>84.21052631578947</v>
      </c>
      <c r="AD744" s="82">
        <v>100</v>
      </c>
      <c r="AE744" s="94">
        <f t="shared" si="141"/>
        <v>89.06882591093117</v>
      </c>
      <c r="AF744" s="37">
        <f t="shared" si="142"/>
        <v>56.446201137949146</v>
      </c>
      <c r="AG744" s="38">
        <f t="shared" si="143"/>
        <v>66.33025718879529</v>
      </c>
    </row>
    <row r="745" spans="1:33" ht="15">
      <c r="A745" s="17">
        <v>744</v>
      </c>
      <c r="B745" s="18">
        <v>50573</v>
      </c>
      <c r="C745" s="19" t="s">
        <v>9</v>
      </c>
      <c r="D745" s="19" t="s">
        <v>773</v>
      </c>
      <c r="E745" s="20">
        <v>6</v>
      </c>
      <c r="F745" s="50">
        <v>57.95</v>
      </c>
      <c r="G745" s="51">
        <v>81.27950752950753</v>
      </c>
      <c r="H745" s="44">
        <f t="shared" si="132"/>
        <v>65.72650250983584</v>
      </c>
      <c r="I745" s="53">
        <v>21.000000000000004</v>
      </c>
      <c r="J745" s="45">
        <f t="shared" si="133"/>
        <v>21.000000000000004</v>
      </c>
      <c r="K745" s="36">
        <f t="shared" si="134"/>
        <v>47.835901505901504</v>
      </c>
      <c r="L745" s="66">
        <v>15.200000000000003</v>
      </c>
      <c r="M745" s="67">
        <v>57.377049180327866</v>
      </c>
      <c r="N745" s="92">
        <f t="shared" si="135"/>
        <v>28.38032786885246</v>
      </c>
      <c r="O745" s="68">
        <v>82.95495180236773</v>
      </c>
      <c r="P745" s="59">
        <v>97.30786405</v>
      </c>
      <c r="Q745" s="69">
        <v>95.84324527356955</v>
      </c>
      <c r="R745" s="70">
        <v>100</v>
      </c>
      <c r="S745" s="44">
        <f t="shared" si="136"/>
        <v>94.02651528148432</v>
      </c>
      <c r="T745" s="66">
        <v>99.16666666666667</v>
      </c>
      <c r="U745" s="59">
        <v>50</v>
      </c>
      <c r="V745" s="59">
        <v>100</v>
      </c>
      <c r="W745" s="92">
        <f t="shared" si="137"/>
        <v>87.1875</v>
      </c>
      <c r="X745" s="103">
        <f t="shared" si="138"/>
        <v>66.40023726013472</v>
      </c>
      <c r="Y745" s="52">
        <v>66.96166666666667</v>
      </c>
      <c r="Z745" s="44">
        <f t="shared" si="139"/>
        <v>66.96166666666667</v>
      </c>
      <c r="AA745" s="87">
        <v>83.31771321462051</v>
      </c>
      <c r="AB745" s="93">
        <f t="shared" si="140"/>
        <v>83.31771321462051</v>
      </c>
      <c r="AC745" s="90">
        <v>73.68421052631578</v>
      </c>
      <c r="AD745" s="82">
        <v>100</v>
      </c>
      <c r="AE745" s="94">
        <f t="shared" si="141"/>
        <v>81.78137651821862</v>
      </c>
      <c r="AF745" s="37">
        <f t="shared" si="142"/>
        <v>75.45818284171068</v>
      </c>
      <c r="AG745" s="38">
        <f t="shared" si="143"/>
        <v>66.31054834191846</v>
      </c>
    </row>
    <row r="746" spans="1:33" ht="15">
      <c r="A746" s="17">
        <v>745</v>
      </c>
      <c r="B746" s="18">
        <v>52694</v>
      </c>
      <c r="C746" s="19" t="s">
        <v>34</v>
      </c>
      <c r="D746" s="19" t="s">
        <v>769</v>
      </c>
      <c r="E746" s="20">
        <v>6</v>
      </c>
      <c r="F746" s="50">
        <v>78.5</v>
      </c>
      <c r="G746" s="51">
        <v>85.01475376475376</v>
      </c>
      <c r="H746" s="44">
        <f t="shared" si="132"/>
        <v>80.67158458825125</v>
      </c>
      <c r="I746" s="53">
        <v>5</v>
      </c>
      <c r="J746" s="45">
        <f t="shared" si="133"/>
        <v>5</v>
      </c>
      <c r="K746" s="36">
        <f t="shared" si="134"/>
        <v>50.40295075295075</v>
      </c>
      <c r="L746" s="66">
        <v>73.30508474576271</v>
      </c>
      <c r="M746" s="67">
        <v>98.86363636363636</v>
      </c>
      <c r="N746" s="92">
        <f t="shared" si="135"/>
        <v>81.29213212634822</v>
      </c>
      <c r="O746" s="68">
        <v>95.56362629111422</v>
      </c>
      <c r="P746" s="59">
        <v>97.66140545</v>
      </c>
      <c r="Q746" s="69">
        <v>79.85933503836317</v>
      </c>
      <c r="R746" s="70">
        <v>100</v>
      </c>
      <c r="S746" s="44">
        <f t="shared" si="136"/>
        <v>93.27109169486934</v>
      </c>
      <c r="T746" s="66">
        <v>85</v>
      </c>
      <c r="U746" s="59">
        <v>62.5</v>
      </c>
      <c r="V746" s="59">
        <v>100</v>
      </c>
      <c r="W746" s="92">
        <f t="shared" si="137"/>
        <v>85</v>
      </c>
      <c r="X746" s="103">
        <f t="shared" si="138"/>
        <v>86.82528952848702</v>
      </c>
      <c r="Y746" s="52">
        <v>33.678203499348456</v>
      </c>
      <c r="Z746" s="44">
        <f t="shared" si="139"/>
        <v>33.678203499348456</v>
      </c>
      <c r="AA746" s="87">
        <v>71.79006560449865</v>
      </c>
      <c r="AB746" s="93">
        <f t="shared" si="140"/>
        <v>71.79006560449865</v>
      </c>
      <c r="AC746" s="90">
        <v>55.26315789473685</v>
      </c>
      <c r="AD746" s="82">
        <v>100</v>
      </c>
      <c r="AE746" s="94">
        <f t="shared" si="141"/>
        <v>69.02834008097166</v>
      </c>
      <c r="AF746" s="37">
        <f t="shared" si="142"/>
        <v>53.74216686203479</v>
      </c>
      <c r="AG746" s="38">
        <f t="shared" si="143"/>
        <v>66.30757270679888</v>
      </c>
    </row>
    <row r="747" spans="1:33" ht="15">
      <c r="A747" s="17">
        <v>746</v>
      </c>
      <c r="B747" s="18">
        <v>15518</v>
      </c>
      <c r="C747" s="19" t="s">
        <v>19</v>
      </c>
      <c r="D747" s="19" t="s">
        <v>747</v>
      </c>
      <c r="E747" s="20">
        <v>6</v>
      </c>
      <c r="F747" s="50">
        <v>33.9</v>
      </c>
      <c r="G747" s="51">
        <v>73.9031339031339</v>
      </c>
      <c r="H747" s="44">
        <f t="shared" si="132"/>
        <v>47.234377967711296</v>
      </c>
      <c r="I747" s="53">
        <v>21.000000000000004</v>
      </c>
      <c r="J747" s="45">
        <f t="shared" si="133"/>
        <v>21.000000000000004</v>
      </c>
      <c r="K747" s="36">
        <f t="shared" si="134"/>
        <v>36.74062678062678</v>
      </c>
      <c r="L747" s="66">
        <v>67.8082191780822</v>
      </c>
      <c r="M747" s="67">
        <v>98.81656804733728</v>
      </c>
      <c r="N747" s="92">
        <f t="shared" si="135"/>
        <v>77.49832819972441</v>
      </c>
      <c r="O747" s="68">
        <v>78.37932693105107</v>
      </c>
      <c r="P747" s="59">
        <v>91.57693395</v>
      </c>
      <c r="Q747" s="69">
        <v>94.32485322896281</v>
      </c>
      <c r="R747" s="70" t="s">
        <v>1</v>
      </c>
      <c r="S747" s="44">
        <f t="shared" si="136"/>
        <v>88.03864613789837</v>
      </c>
      <c r="T747" s="66">
        <v>86.52777777777779</v>
      </c>
      <c r="U747" s="59">
        <v>20</v>
      </c>
      <c r="V747" s="59">
        <v>100</v>
      </c>
      <c r="W747" s="92">
        <f t="shared" si="137"/>
        <v>74.94791666666667</v>
      </c>
      <c r="X747" s="103">
        <f t="shared" si="138"/>
        <v>81.20437306838247</v>
      </c>
      <c r="Y747" s="52">
        <v>66.80670011594381</v>
      </c>
      <c r="Z747" s="44">
        <f t="shared" si="139"/>
        <v>66.80670011594381</v>
      </c>
      <c r="AA747" s="87">
        <v>55.48266166822874</v>
      </c>
      <c r="AB747" s="93">
        <f t="shared" si="140"/>
        <v>55.48266166822874</v>
      </c>
      <c r="AC747" s="90">
        <v>60.526315789473685</v>
      </c>
      <c r="AD747" s="82">
        <v>100</v>
      </c>
      <c r="AE747" s="94">
        <f t="shared" si="141"/>
        <v>72.67206477732793</v>
      </c>
      <c r="AF747" s="37">
        <f t="shared" si="142"/>
        <v>66.16503498015776</v>
      </c>
      <c r="AG747" s="38">
        <f t="shared" si="143"/>
        <v>66.29588857554145</v>
      </c>
    </row>
    <row r="748" spans="1:33" ht="15">
      <c r="A748" s="17">
        <v>747</v>
      </c>
      <c r="B748" s="18">
        <v>19100</v>
      </c>
      <c r="C748" s="19" t="s">
        <v>151</v>
      </c>
      <c r="D748" s="19" t="s">
        <v>793</v>
      </c>
      <c r="E748" s="20">
        <v>6</v>
      </c>
      <c r="F748" s="50">
        <v>72.45</v>
      </c>
      <c r="G748" s="51">
        <v>81.83048433048434</v>
      </c>
      <c r="H748" s="44">
        <f t="shared" si="132"/>
        <v>75.57682811016144</v>
      </c>
      <c r="I748" s="53">
        <v>26</v>
      </c>
      <c r="J748" s="45">
        <f t="shared" si="133"/>
        <v>26</v>
      </c>
      <c r="K748" s="36">
        <f t="shared" si="134"/>
        <v>55.74609686609686</v>
      </c>
      <c r="L748" s="66">
        <v>25</v>
      </c>
      <c r="M748" s="67">
        <v>100</v>
      </c>
      <c r="N748" s="92">
        <f t="shared" si="135"/>
        <v>48.4375</v>
      </c>
      <c r="O748" s="68">
        <v>91.67965004793864</v>
      </c>
      <c r="P748" s="59">
        <v>96.7093466</v>
      </c>
      <c r="Q748" s="69">
        <v>67.66870621619225</v>
      </c>
      <c r="R748" s="70" t="s">
        <v>1</v>
      </c>
      <c r="S748" s="44">
        <f t="shared" si="136"/>
        <v>85.29922226661361</v>
      </c>
      <c r="T748" s="66">
        <v>99.30555555555554</v>
      </c>
      <c r="U748" s="59">
        <v>82.27272727272727</v>
      </c>
      <c r="V748" s="59">
        <v>100</v>
      </c>
      <c r="W748" s="92">
        <f t="shared" si="137"/>
        <v>95.30776515151514</v>
      </c>
      <c r="X748" s="103">
        <f t="shared" si="138"/>
        <v>72.55624193694847</v>
      </c>
      <c r="Y748" s="52">
        <v>66.97693452380952</v>
      </c>
      <c r="Z748" s="44">
        <f t="shared" si="139"/>
        <v>66.97693452380952</v>
      </c>
      <c r="AA748" s="87">
        <v>63.823805060918524</v>
      </c>
      <c r="AB748" s="93">
        <f t="shared" si="140"/>
        <v>63.823805060918524</v>
      </c>
      <c r="AC748" s="90">
        <v>47.368421052631575</v>
      </c>
      <c r="AD748" s="82">
        <v>100</v>
      </c>
      <c r="AE748" s="94">
        <f t="shared" si="141"/>
        <v>63.56275303643724</v>
      </c>
      <c r="AF748" s="37">
        <f t="shared" si="142"/>
        <v>65.15787141126306</v>
      </c>
      <c r="AG748" s="38">
        <f t="shared" si="143"/>
        <v>66.23486471250399</v>
      </c>
    </row>
    <row r="749" spans="1:33" ht="15">
      <c r="A749" s="17">
        <v>748</v>
      </c>
      <c r="B749" s="18">
        <v>13052</v>
      </c>
      <c r="C749" s="19" t="s">
        <v>36</v>
      </c>
      <c r="D749" s="19" t="s">
        <v>754</v>
      </c>
      <c r="E749" s="20">
        <v>6</v>
      </c>
      <c r="F749" s="50">
        <v>43.95</v>
      </c>
      <c r="G749" s="51">
        <v>0</v>
      </c>
      <c r="H749" s="44">
        <f t="shared" si="132"/>
        <v>29.3</v>
      </c>
      <c r="I749" s="53">
        <v>10</v>
      </c>
      <c r="J749" s="45">
        <f t="shared" si="133"/>
        <v>10</v>
      </c>
      <c r="K749" s="36">
        <f t="shared" si="134"/>
        <v>21.58</v>
      </c>
      <c r="L749" s="66">
        <v>0</v>
      </c>
      <c r="M749" s="67">
        <v>95.71428571428572</v>
      </c>
      <c r="N749" s="92">
        <f t="shared" si="135"/>
        <v>29.91071428571429</v>
      </c>
      <c r="O749" s="68">
        <v>31.745484117400625</v>
      </c>
      <c r="P749" s="59">
        <v>96.13561384999998</v>
      </c>
      <c r="Q749" s="69">
        <v>94.77256411929778</v>
      </c>
      <c r="R749" s="70">
        <v>100</v>
      </c>
      <c r="S749" s="44">
        <f t="shared" si="136"/>
        <v>80.6634155216746</v>
      </c>
      <c r="T749" s="66">
        <v>77.91666666666667</v>
      </c>
      <c r="U749" s="59">
        <v>20</v>
      </c>
      <c r="V749" s="59">
        <v>100</v>
      </c>
      <c r="W749" s="92">
        <f t="shared" si="137"/>
        <v>71.71875</v>
      </c>
      <c r="X749" s="103">
        <f t="shared" si="138"/>
        <v>58.573401922955554</v>
      </c>
      <c r="Y749" s="52">
        <v>100</v>
      </c>
      <c r="Z749" s="44">
        <f t="shared" si="139"/>
        <v>100</v>
      </c>
      <c r="AA749" s="87">
        <v>91.00281162136842</v>
      </c>
      <c r="AB749" s="93">
        <f t="shared" si="140"/>
        <v>91.00281162136842</v>
      </c>
      <c r="AC749" s="90">
        <v>92.10526315789474</v>
      </c>
      <c r="AD749" s="82">
        <v>100</v>
      </c>
      <c r="AE749" s="94">
        <f t="shared" si="141"/>
        <v>94.53441295546558</v>
      </c>
      <c r="AF749" s="37">
        <f t="shared" si="142"/>
        <v>96.19931682533421</v>
      </c>
      <c r="AG749" s="38">
        <f t="shared" si="143"/>
        <v>66.2250874993159</v>
      </c>
    </row>
    <row r="750" spans="1:33" ht="15">
      <c r="A750" s="17">
        <v>749</v>
      </c>
      <c r="B750" s="18">
        <v>25368</v>
      </c>
      <c r="C750" s="19" t="s">
        <v>21</v>
      </c>
      <c r="D750" s="19" t="s">
        <v>965</v>
      </c>
      <c r="E750" s="20">
        <v>6</v>
      </c>
      <c r="F750" s="50">
        <v>81.95</v>
      </c>
      <c r="G750" s="51">
        <v>83.74135124135125</v>
      </c>
      <c r="H750" s="44">
        <f t="shared" si="132"/>
        <v>82.54711708045042</v>
      </c>
      <c r="I750" s="53">
        <v>5</v>
      </c>
      <c r="J750" s="45">
        <f t="shared" si="133"/>
        <v>5</v>
      </c>
      <c r="K750" s="36">
        <f t="shared" si="134"/>
        <v>51.52827024827025</v>
      </c>
      <c r="L750" s="66">
        <v>85.31073446327684</v>
      </c>
      <c r="M750" s="67">
        <v>99.34640522875817</v>
      </c>
      <c r="N750" s="92">
        <f t="shared" si="135"/>
        <v>89.69688157748976</v>
      </c>
      <c r="O750" s="68">
        <v>81.94220333442303</v>
      </c>
      <c r="P750" s="59">
        <v>96.6487284</v>
      </c>
      <c r="Q750" s="69">
        <v>96.3855421686747</v>
      </c>
      <c r="R750" s="70" t="s">
        <v>1</v>
      </c>
      <c r="S750" s="44">
        <f t="shared" si="136"/>
        <v>91.60153786896943</v>
      </c>
      <c r="T750" s="66">
        <v>99.30555555555554</v>
      </c>
      <c r="U750" s="59">
        <v>70</v>
      </c>
      <c r="V750" s="59">
        <v>100</v>
      </c>
      <c r="W750" s="92">
        <f t="shared" si="137"/>
        <v>92.23958333333333</v>
      </c>
      <c r="X750" s="103">
        <f t="shared" si="138"/>
        <v>90.96728444525034</v>
      </c>
      <c r="Y750" s="52">
        <v>17.091557539682537</v>
      </c>
      <c r="Z750" s="44">
        <f t="shared" si="139"/>
        <v>17.091557539682537</v>
      </c>
      <c r="AA750" s="87">
        <v>61.761949390815396</v>
      </c>
      <c r="AB750" s="93">
        <f t="shared" si="140"/>
        <v>61.761949390815396</v>
      </c>
      <c r="AC750" s="90">
        <v>76.31578947368422</v>
      </c>
      <c r="AD750" s="82">
        <v>100</v>
      </c>
      <c r="AE750" s="94">
        <f t="shared" si="141"/>
        <v>83.60323886639677</v>
      </c>
      <c r="AF750" s="37">
        <f t="shared" si="142"/>
        <v>48.75869213736955</v>
      </c>
      <c r="AG750" s="38">
        <f t="shared" si="143"/>
        <v>66.19604468270201</v>
      </c>
    </row>
    <row r="751" spans="1:33" ht="15">
      <c r="A751" s="17">
        <v>750</v>
      </c>
      <c r="B751" s="18">
        <v>5361</v>
      </c>
      <c r="C751" s="19" t="s">
        <v>6</v>
      </c>
      <c r="D751" s="19" t="s">
        <v>774</v>
      </c>
      <c r="E751" s="20">
        <v>6</v>
      </c>
      <c r="F751" s="50">
        <v>40.3</v>
      </c>
      <c r="G751" s="51">
        <v>65.9528897028897</v>
      </c>
      <c r="H751" s="44">
        <f t="shared" si="132"/>
        <v>48.850963234296565</v>
      </c>
      <c r="I751" s="53">
        <v>16</v>
      </c>
      <c r="J751" s="45">
        <f t="shared" si="133"/>
        <v>16</v>
      </c>
      <c r="K751" s="36">
        <f t="shared" si="134"/>
        <v>35.710577940577934</v>
      </c>
      <c r="L751" s="66">
        <v>50.21645021645021</v>
      </c>
      <c r="M751" s="67">
        <v>100</v>
      </c>
      <c r="N751" s="92">
        <f t="shared" si="135"/>
        <v>65.77380952380952</v>
      </c>
      <c r="O751" s="68">
        <v>85.6285654570809</v>
      </c>
      <c r="P751" s="59">
        <v>99.33682834999999</v>
      </c>
      <c r="Q751" s="69">
        <v>97.97061941541723</v>
      </c>
      <c r="R751" s="70">
        <v>100</v>
      </c>
      <c r="S751" s="44">
        <f t="shared" si="136"/>
        <v>95.73400330562453</v>
      </c>
      <c r="T751" s="66">
        <v>62.083333333333336</v>
      </c>
      <c r="U751" s="59">
        <v>27.142857142857142</v>
      </c>
      <c r="V751" s="59">
        <v>100</v>
      </c>
      <c r="W751" s="92">
        <f t="shared" si="137"/>
        <v>67.56696428571428</v>
      </c>
      <c r="X751" s="103">
        <f t="shared" si="138"/>
        <v>78.11651798891648</v>
      </c>
      <c r="Y751" s="52">
        <v>66.96622023809523</v>
      </c>
      <c r="Z751" s="44">
        <f t="shared" si="139"/>
        <v>66.96622023809523</v>
      </c>
      <c r="AA751" s="87">
        <v>72.63355201499539</v>
      </c>
      <c r="AB751" s="93">
        <f t="shared" si="140"/>
        <v>72.63355201499539</v>
      </c>
      <c r="AC751" s="90">
        <v>57.89473684210527</v>
      </c>
      <c r="AD751" s="82">
        <v>100</v>
      </c>
      <c r="AE751" s="94">
        <f t="shared" si="141"/>
        <v>70.8502024291498</v>
      </c>
      <c r="AF751" s="37">
        <f t="shared" si="142"/>
        <v>69.5036640999905</v>
      </c>
      <c r="AG751" s="38">
        <f t="shared" si="143"/>
        <v>66.19018842367839</v>
      </c>
    </row>
    <row r="752" spans="1:33" ht="15">
      <c r="A752" s="17">
        <v>751</v>
      </c>
      <c r="B752" s="18">
        <v>99624</v>
      </c>
      <c r="C752" s="19" t="s">
        <v>250</v>
      </c>
      <c r="D752" s="19" t="s">
        <v>770</v>
      </c>
      <c r="E752" s="20">
        <v>6</v>
      </c>
      <c r="F752" s="50">
        <v>38.05</v>
      </c>
      <c r="G752" s="51">
        <v>79.8468660968661</v>
      </c>
      <c r="H752" s="44">
        <f t="shared" si="132"/>
        <v>51.98228869895536</v>
      </c>
      <c r="I752" s="53">
        <v>16</v>
      </c>
      <c r="J752" s="45">
        <f t="shared" si="133"/>
        <v>16</v>
      </c>
      <c r="K752" s="36">
        <f t="shared" si="134"/>
        <v>37.589373219373215</v>
      </c>
      <c r="L752" s="66">
        <v>79.56989247311827</v>
      </c>
      <c r="M752" s="67">
        <v>98.73417721518987</v>
      </c>
      <c r="N752" s="92">
        <f t="shared" si="135"/>
        <v>85.55873145501565</v>
      </c>
      <c r="O752" s="68">
        <v>71.04583617876511</v>
      </c>
      <c r="P752" s="59">
        <v>95.59408785000001</v>
      </c>
      <c r="Q752" s="69">
        <v>97.86552828175027</v>
      </c>
      <c r="R752" s="70" t="s">
        <v>1</v>
      </c>
      <c r="S752" s="44">
        <f t="shared" si="136"/>
        <v>88.11337880094044</v>
      </c>
      <c r="T752" s="66">
        <v>87.77777777777777</v>
      </c>
      <c r="U752" s="59">
        <v>56.42857142857143</v>
      </c>
      <c r="V752" s="59">
        <v>90</v>
      </c>
      <c r="W752" s="92">
        <f t="shared" si="137"/>
        <v>80.77380952380952</v>
      </c>
      <c r="X752" s="103">
        <f t="shared" si="138"/>
        <v>85.62360600714433</v>
      </c>
      <c r="Y752" s="52">
        <v>83.46666666666667</v>
      </c>
      <c r="Z752" s="44">
        <f t="shared" si="139"/>
        <v>83.46666666666667</v>
      </c>
      <c r="AA752" s="87">
        <v>59.6063730084349</v>
      </c>
      <c r="AB752" s="93">
        <f t="shared" si="140"/>
        <v>59.6063730084349</v>
      </c>
      <c r="AC752" s="90">
        <v>0</v>
      </c>
      <c r="AD752" s="82">
        <v>100</v>
      </c>
      <c r="AE752" s="94">
        <f t="shared" si="141"/>
        <v>30.76923076923077</v>
      </c>
      <c r="AF752" s="37">
        <f t="shared" si="142"/>
        <v>60.97143392689786</v>
      </c>
      <c r="AG752" s="38">
        <f t="shared" si="143"/>
        <v>66.15589061749152</v>
      </c>
    </row>
    <row r="753" spans="1:33" ht="15">
      <c r="A753" s="17">
        <v>752</v>
      </c>
      <c r="B753" s="18">
        <v>25307</v>
      </c>
      <c r="C753" s="19" t="s">
        <v>21</v>
      </c>
      <c r="D753" s="19" t="s">
        <v>885</v>
      </c>
      <c r="E753" s="20">
        <v>3</v>
      </c>
      <c r="F753" s="50">
        <v>69.75</v>
      </c>
      <c r="G753" s="51">
        <v>73.65486365486366</v>
      </c>
      <c r="H753" s="44">
        <f t="shared" si="132"/>
        <v>71.05162121828789</v>
      </c>
      <c r="I753" s="53">
        <v>27</v>
      </c>
      <c r="J753" s="45">
        <f t="shared" si="133"/>
        <v>27</v>
      </c>
      <c r="K753" s="36">
        <f t="shared" si="134"/>
        <v>53.43097273097274</v>
      </c>
      <c r="L753" s="66">
        <v>41.17647058823529</v>
      </c>
      <c r="M753" s="67">
        <v>85.0574712643678</v>
      </c>
      <c r="N753" s="92">
        <f t="shared" si="135"/>
        <v>54.889283299526696</v>
      </c>
      <c r="O753" s="68">
        <v>80.56300035668991</v>
      </c>
      <c r="P753" s="59">
        <v>93.23207755</v>
      </c>
      <c r="Q753" s="69">
        <v>95.82315041101978</v>
      </c>
      <c r="R753" s="70" t="s">
        <v>1</v>
      </c>
      <c r="S753" s="44">
        <f t="shared" si="136"/>
        <v>89.81657230833704</v>
      </c>
      <c r="T753" s="66">
        <v>96.38888888888889</v>
      </c>
      <c r="U753" s="59">
        <v>65</v>
      </c>
      <c r="V753" s="59">
        <v>100</v>
      </c>
      <c r="W753" s="92">
        <f t="shared" si="137"/>
        <v>89.89583333333333</v>
      </c>
      <c r="X753" s="103">
        <f t="shared" si="138"/>
        <v>75.86150890981217</v>
      </c>
      <c r="Y753" s="52">
        <v>33.813025793650795</v>
      </c>
      <c r="Z753" s="44">
        <f t="shared" si="139"/>
        <v>33.813025793650795</v>
      </c>
      <c r="AA753" s="87">
        <v>90.72164948453624</v>
      </c>
      <c r="AB753" s="93">
        <f t="shared" si="140"/>
        <v>90.72164948453624</v>
      </c>
      <c r="AC753" s="90">
        <v>76.31578947368422</v>
      </c>
      <c r="AD753" s="82">
        <v>100</v>
      </c>
      <c r="AE753" s="94">
        <f t="shared" si="141"/>
        <v>83.60323886639677</v>
      </c>
      <c r="AF753" s="37">
        <f t="shared" si="142"/>
        <v>62.79928537274246</v>
      </c>
      <c r="AG753" s="38">
        <f t="shared" si="143"/>
        <v>66.15051225921641</v>
      </c>
    </row>
    <row r="754" spans="1:33" ht="15">
      <c r="A754" s="17">
        <v>753</v>
      </c>
      <c r="B754" s="18">
        <v>68147</v>
      </c>
      <c r="C754" s="19" t="s">
        <v>43</v>
      </c>
      <c r="D754" s="19" t="s">
        <v>753</v>
      </c>
      <c r="E754" s="20">
        <v>6</v>
      </c>
      <c r="F754" s="50">
        <v>47.5</v>
      </c>
      <c r="G754" s="51">
        <v>94.71866096866097</v>
      </c>
      <c r="H754" s="44">
        <f t="shared" si="132"/>
        <v>63.23955365622032</v>
      </c>
      <c r="I754" s="53">
        <v>16</v>
      </c>
      <c r="J754" s="45">
        <f t="shared" si="133"/>
        <v>16</v>
      </c>
      <c r="K754" s="36">
        <f t="shared" si="134"/>
        <v>44.343732193732194</v>
      </c>
      <c r="L754" s="66">
        <v>18.465909090909093</v>
      </c>
      <c r="M754" s="67">
        <v>73.63636363636363</v>
      </c>
      <c r="N754" s="92">
        <f t="shared" si="135"/>
        <v>35.70667613636363</v>
      </c>
      <c r="O754" s="68">
        <v>66.3676236044657</v>
      </c>
      <c r="P754" s="59">
        <v>87.47055385</v>
      </c>
      <c r="Q754" s="69">
        <v>94.61713419257013</v>
      </c>
      <c r="R754" s="70" t="s">
        <v>1</v>
      </c>
      <c r="S754" s="44">
        <f t="shared" si="136"/>
        <v>82.76667569241881</v>
      </c>
      <c r="T754" s="66">
        <v>100</v>
      </c>
      <c r="U754" s="59">
        <v>35</v>
      </c>
      <c r="V754" s="59">
        <v>100</v>
      </c>
      <c r="W754" s="92">
        <f t="shared" si="137"/>
        <v>83.75</v>
      </c>
      <c r="X754" s="103">
        <f t="shared" si="138"/>
        <v>64.13934073151299</v>
      </c>
      <c r="Y754" s="52">
        <v>66.90059523809524</v>
      </c>
      <c r="Z754" s="44">
        <f t="shared" si="139"/>
        <v>66.90059523809524</v>
      </c>
      <c r="AA754" s="87">
        <v>99.43767572633566</v>
      </c>
      <c r="AB754" s="93">
        <f t="shared" si="140"/>
        <v>99.43767572633566</v>
      </c>
      <c r="AC754" s="90">
        <v>73.68421052631578</v>
      </c>
      <c r="AD754" s="82">
        <v>100</v>
      </c>
      <c r="AE754" s="94">
        <f t="shared" si="141"/>
        <v>81.78137651821862</v>
      </c>
      <c r="AF754" s="37">
        <f t="shared" si="142"/>
        <v>79.05769226398944</v>
      </c>
      <c r="AG754" s="38">
        <f t="shared" si="143"/>
        <v>66.14755963694742</v>
      </c>
    </row>
    <row r="755" spans="1:33" ht="15">
      <c r="A755" s="17">
        <v>754</v>
      </c>
      <c r="B755" s="18">
        <v>41799</v>
      </c>
      <c r="C755" s="19" t="s">
        <v>15</v>
      </c>
      <c r="D755" s="19" t="s">
        <v>755</v>
      </c>
      <c r="E755" s="20">
        <v>6</v>
      </c>
      <c r="F755" s="50">
        <v>84.65</v>
      </c>
      <c r="G755" s="51">
        <v>88.77594627594627</v>
      </c>
      <c r="H755" s="44">
        <f t="shared" si="132"/>
        <v>86.02531542531543</v>
      </c>
      <c r="I755" s="53">
        <v>0</v>
      </c>
      <c r="J755" s="45">
        <f t="shared" si="133"/>
        <v>0</v>
      </c>
      <c r="K755" s="36">
        <f t="shared" si="134"/>
        <v>51.61518925518926</v>
      </c>
      <c r="L755" s="66">
        <v>5.35714285714286</v>
      </c>
      <c r="M755" s="67">
        <v>47.77777777777777</v>
      </c>
      <c r="N755" s="92">
        <f t="shared" si="135"/>
        <v>18.61359126984127</v>
      </c>
      <c r="O755" s="68">
        <v>96.29243938954892</v>
      </c>
      <c r="P755" s="59">
        <v>98.98297274999999</v>
      </c>
      <c r="Q755" s="69">
        <v>99.09304669129997</v>
      </c>
      <c r="R755" s="70">
        <v>100</v>
      </c>
      <c r="S755" s="44">
        <f t="shared" si="136"/>
        <v>98.59211470771223</v>
      </c>
      <c r="T755" s="66">
        <v>96.38888888888889</v>
      </c>
      <c r="U755" s="59">
        <v>50</v>
      </c>
      <c r="V755" s="59">
        <v>100</v>
      </c>
      <c r="W755" s="92">
        <f t="shared" si="137"/>
        <v>86.14583333333333</v>
      </c>
      <c r="X755" s="103">
        <f t="shared" si="138"/>
        <v>64.11144905768806</v>
      </c>
      <c r="Y755" s="52">
        <v>66.9557638888889</v>
      </c>
      <c r="Z755" s="44">
        <f t="shared" si="139"/>
        <v>66.9557638888889</v>
      </c>
      <c r="AA755" s="87">
        <v>74.97656982193075</v>
      </c>
      <c r="AB755" s="93">
        <f t="shared" si="140"/>
        <v>74.97656982193075</v>
      </c>
      <c r="AC755" s="90">
        <v>81.57894736842105</v>
      </c>
      <c r="AD755" s="82">
        <v>100</v>
      </c>
      <c r="AE755" s="94">
        <f t="shared" si="141"/>
        <v>87.24696356275304</v>
      </c>
      <c r="AF755" s="37">
        <f t="shared" si="142"/>
        <v>75.35508511782916</v>
      </c>
      <c r="AG755" s="38">
        <f t="shared" si="143"/>
        <v>66.10965152124476</v>
      </c>
    </row>
    <row r="756" spans="1:33" ht="15">
      <c r="A756" s="17">
        <v>755</v>
      </c>
      <c r="B756" s="18">
        <v>68169</v>
      </c>
      <c r="C756" s="19" t="s">
        <v>43</v>
      </c>
      <c r="D756" s="19" t="s">
        <v>795</v>
      </c>
      <c r="E756" s="20">
        <v>6</v>
      </c>
      <c r="F756" s="50">
        <v>76.35</v>
      </c>
      <c r="G756" s="51">
        <v>75.32305657305656</v>
      </c>
      <c r="H756" s="44">
        <f t="shared" si="132"/>
        <v>76.00768552435218</v>
      </c>
      <c r="I756" s="53">
        <v>16</v>
      </c>
      <c r="J756" s="45">
        <f t="shared" si="133"/>
        <v>16</v>
      </c>
      <c r="K756" s="36">
        <f t="shared" si="134"/>
        <v>52.00461131461131</v>
      </c>
      <c r="L756" s="66">
        <v>85.78947368421052</v>
      </c>
      <c r="M756" s="67">
        <v>91.9047619047619</v>
      </c>
      <c r="N756" s="92">
        <f t="shared" si="135"/>
        <v>87.70050125313283</v>
      </c>
      <c r="O756" s="68">
        <v>71.78743887545386</v>
      </c>
      <c r="P756" s="59">
        <v>90.9428842</v>
      </c>
      <c r="Q756" s="69">
        <v>96.8</v>
      </c>
      <c r="R756" s="70">
        <v>100</v>
      </c>
      <c r="S756" s="44">
        <f t="shared" si="136"/>
        <v>89.88258076886346</v>
      </c>
      <c r="T756" s="66">
        <v>73.88888888888889</v>
      </c>
      <c r="U756" s="59">
        <v>70</v>
      </c>
      <c r="V756" s="59">
        <v>100</v>
      </c>
      <c r="W756" s="92">
        <f t="shared" si="137"/>
        <v>82.70833333333333</v>
      </c>
      <c r="X756" s="103">
        <f t="shared" si="138"/>
        <v>87.57489947546519</v>
      </c>
      <c r="Y756" s="52">
        <v>33.76592261904762</v>
      </c>
      <c r="Z756" s="44">
        <f t="shared" si="139"/>
        <v>33.76592261904762</v>
      </c>
      <c r="AA756" s="87">
        <v>59.418931583880116</v>
      </c>
      <c r="AB756" s="93">
        <f t="shared" si="140"/>
        <v>59.418931583880116</v>
      </c>
      <c r="AC756" s="90">
        <v>57.89473684210527</v>
      </c>
      <c r="AD756" s="82">
        <v>100</v>
      </c>
      <c r="AE756" s="94">
        <f t="shared" si="141"/>
        <v>70.8502024291498</v>
      </c>
      <c r="AF756" s="37">
        <f t="shared" si="142"/>
        <v>51.59024057441815</v>
      </c>
      <c r="AG756" s="38">
        <f t="shared" si="143"/>
        <v>66.0669782828756</v>
      </c>
    </row>
    <row r="757" spans="1:33" ht="15">
      <c r="A757" s="17">
        <v>756</v>
      </c>
      <c r="B757" s="18">
        <v>76250</v>
      </c>
      <c r="C757" s="19" t="s">
        <v>75</v>
      </c>
      <c r="D757" s="19" t="s">
        <v>777</v>
      </c>
      <c r="E757" s="20">
        <v>6</v>
      </c>
      <c r="F757" s="50">
        <v>51.45</v>
      </c>
      <c r="G757" s="51">
        <v>86.53235653235653</v>
      </c>
      <c r="H757" s="44">
        <f t="shared" si="132"/>
        <v>63.144118844118836</v>
      </c>
      <c r="I757" s="53">
        <v>16</v>
      </c>
      <c r="J757" s="45">
        <f t="shared" si="133"/>
        <v>16</v>
      </c>
      <c r="K757" s="36">
        <f t="shared" si="134"/>
        <v>44.2864713064713</v>
      </c>
      <c r="L757" s="66">
        <v>73.00613496932516</v>
      </c>
      <c r="M757" s="67">
        <v>96.13259668508287</v>
      </c>
      <c r="N757" s="92">
        <f t="shared" si="135"/>
        <v>80.23315425549944</v>
      </c>
      <c r="O757" s="68">
        <v>94.86839069507995</v>
      </c>
      <c r="P757" s="59">
        <v>95.5435928</v>
      </c>
      <c r="Q757" s="69">
        <v>93.91039582427142</v>
      </c>
      <c r="R757" s="70" t="s">
        <v>1</v>
      </c>
      <c r="S757" s="44">
        <f t="shared" si="136"/>
        <v>94.71489261075892</v>
      </c>
      <c r="T757" s="66">
        <v>97.22222222222221</v>
      </c>
      <c r="U757" s="59">
        <v>63.125</v>
      </c>
      <c r="V757" s="59">
        <v>100</v>
      </c>
      <c r="W757" s="92">
        <f t="shared" si="137"/>
        <v>89.73958333333333</v>
      </c>
      <c r="X757" s="103">
        <f t="shared" si="138"/>
        <v>87.92713541317002</v>
      </c>
      <c r="Y757" s="52">
        <v>17.171329589528117</v>
      </c>
      <c r="Z757" s="44">
        <f t="shared" si="139"/>
        <v>17.171329589528117</v>
      </c>
      <c r="AA757" s="87">
        <v>81.63074039362705</v>
      </c>
      <c r="AB757" s="93">
        <f t="shared" si="140"/>
        <v>81.63074039362705</v>
      </c>
      <c r="AC757" s="90">
        <v>84.21052631578947</v>
      </c>
      <c r="AD757" s="82">
        <v>100</v>
      </c>
      <c r="AE757" s="94">
        <f t="shared" si="141"/>
        <v>89.06882591093117</v>
      </c>
      <c r="AF757" s="37">
        <f t="shared" si="142"/>
        <v>55.04138332490637</v>
      </c>
      <c r="AG757" s="38">
        <f t="shared" si="143"/>
        <v>66.04470175652482</v>
      </c>
    </row>
    <row r="758" spans="1:33" ht="15">
      <c r="A758" s="17">
        <v>757</v>
      </c>
      <c r="B758" s="18">
        <v>44855</v>
      </c>
      <c r="C758" s="19" t="s">
        <v>720</v>
      </c>
      <c r="D758" s="19" t="s">
        <v>757</v>
      </c>
      <c r="E758" s="20">
        <v>6</v>
      </c>
      <c r="F758" s="50">
        <v>64.65</v>
      </c>
      <c r="G758" s="51">
        <v>83.75050875050876</v>
      </c>
      <c r="H758" s="44">
        <f t="shared" si="132"/>
        <v>71.01683625016959</v>
      </c>
      <c r="I758" s="53">
        <v>5</v>
      </c>
      <c r="J758" s="45">
        <f t="shared" si="133"/>
        <v>5</v>
      </c>
      <c r="K758" s="36">
        <f t="shared" si="134"/>
        <v>44.610101750101755</v>
      </c>
      <c r="L758" s="66">
        <v>0</v>
      </c>
      <c r="M758" s="67">
        <v>18.181818181818176</v>
      </c>
      <c r="N758" s="92">
        <f t="shared" si="135"/>
        <v>5.68181818181818</v>
      </c>
      <c r="O758" s="68">
        <v>64.58504928972526</v>
      </c>
      <c r="P758" s="59">
        <v>97.00194574999999</v>
      </c>
      <c r="Q758" s="69">
        <v>87.13250958670643</v>
      </c>
      <c r="R758" s="70">
        <v>100</v>
      </c>
      <c r="S758" s="44">
        <f t="shared" si="136"/>
        <v>87.17987615660792</v>
      </c>
      <c r="T758" s="66">
        <v>91.94444444444444</v>
      </c>
      <c r="U758" s="59">
        <v>65</v>
      </c>
      <c r="V758" s="59">
        <v>100</v>
      </c>
      <c r="W758" s="92">
        <f t="shared" si="137"/>
        <v>88.22916666666666</v>
      </c>
      <c r="X758" s="103">
        <f t="shared" si="138"/>
        <v>54.79051106870378</v>
      </c>
      <c r="Y758" s="52">
        <v>100</v>
      </c>
      <c r="Z758" s="44">
        <f t="shared" si="139"/>
        <v>100</v>
      </c>
      <c r="AA758" s="87">
        <v>70.10309278350523</v>
      </c>
      <c r="AB758" s="93">
        <f t="shared" si="140"/>
        <v>70.10309278350523</v>
      </c>
      <c r="AC758" s="90">
        <v>76.31578947368422</v>
      </c>
      <c r="AD758" s="82">
        <v>100</v>
      </c>
      <c r="AE758" s="94">
        <f t="shared" si="141"/>
        <v>83.60323886639677</v>
      </c>
      <c r="AF758" s="37">
        <f t="shared" si="142"/>
        <v>87.94424850786763</v>
      </c>
      <c r="AG758" s="38">
        <f t="shared" si="143"/>
        <v>66.01592418064891</v>
      </c>
    </row>
    <row r="759" spans="1:33" ht="15">
      <c r="A759" s="17">
        <v>758</v>
      </c>
      <c r="B759" s="18">
        <v>73030</v>
      </c>
      <c r="C759" s="19" t="s">
        <v>32</v>
      </c>
      <c r="D759" s="19" t="s">
        <v>778</v>
      </c>
      <c r="E759" s="20">
        <v>6</v>
      </c>
      <c r="F759" s="50">
        <v>83.15</v>
      </c>
      <c r="G759" s="51">
        <v>76.84778184778185</v>
      </c>
      <c r="H759" s="44">
        <f t="shared" si="132"/>
        <v>81.04926061592728</v>
      </c>
      <c r="I759" s="53">
        <v>5</v>
      </c>
      <c r="J759" s="45">
        <f t="shared" si="133"/>
        <v>5</v>
      </c>
      <c r="K759" s="36">
        <f t="shared" si="134"/>
        <v>50.62955636955637</v>
      </c>
      <c r="L759" s="66">
        <v>44.44444444444444</v>
      </c>
      <c r="M759" s="67">
        <v>95.52238805970148</v>
      </c>
      <c r="N759" s="92">
        <f t="shared" si="135"/>
        <v>60.406301824212264</v>
      </c>
      <c r="O759" s="68">
        <v>48.072291010912416</v>
      </c>
      <c r="P759" s="59">
        <v>96.47553115</v>
      </c>
      <c r="Q759" s="69">
        <v>97.70034843205575</v>
      </c>
      <c r="R759" s="70">
        <v>100</v>
      </c>
      <c r="S759" s="44">
        <f t="shared" si="136"/>
        <v>85.56204264824204</v>
      </c>
      <c r="T759" s="66">
        <v>98.47222222222221</v>
      </c>
      <c r="U759" s="59">
        <v>80</v>
      </c>
      <c r="V759" s="59">
        <v>100</v>
      </c>
      <c r="W759" s="92">
        <f t="shared" si="137"/>
        <v>94.42708333333333</v>
      </c>
      <c r="X759" s="103">
        <f t="shared" si="138"/>
        <v>77.2727544556484</v>
      </c>
      <c r="Y759" s="52">
        <v>33.86319444444444</v>
      </c>
      <c r="Z759" s="44">
        <f t="shared" si="139"/>
        <v>33.86319444444444</v>
      </c>
      <c r="AA759" s="87">
        <v>78.53795688847241</v>
      </c>
      <c r="AB759" s="93">
        <f t="shared" si="140"/>
        <v>78.53795688847241</v>
      </c>
      <c r="AC759" s="90">
        <v>86.8421052631579</v>
      </c>
      <c r="AD759" s="82">
        <v>100</v>
      </c>
      <c r="AE759" s="94">
        <f t="shared" si="141"/>
        <v>90.89068825910931</v>
      </c>
      <c r="AF759" s="37">
        <f t="shared" si="142"/>
        <v>62.44895148411682</v>
      </c>
      <c r="AG759" s="38">
        <f t="shared" si="143"/>
        <v>66.01459364981736</v>
      </c>
    </row>
    <row r="760" spans="1:33" ht="15">
      <c r="A760" s="17">
        <v>759</v>
      </c>
      <c r="B760" s="18">
        <v>54660</v>
      </c>
      <c r="C760" s="19" t="s">
        <v>100</v>
      </c>
      <c r="D760" s="19" t="s">
        <v>763</v>
      </c>
      <c r="E760" s="20">
        <v>6</v>
      </c>
      <c r="F760" s="50">
        <v>74.35</v>
      </c>
      <c r="G760" s="51">
        <v>90.07427757427757</v>
      </c>
      <c r="H760" s="44">
        <f t="shared" si="132"/>
        <v>79.59142585809252</v>
      </c>
      <c r="I760" s="53">
        <v>16</v>
      </c>
      <c r="J760" s="45">
        <f t="shared" si="133"/>
        <v>16</v>
      </c>
      <c r="K760" s="36">
        <f t="shared" si="134"/>
        <v>54.15485551485551</v>
      </c>
      <c r="L760" s="66">
        <v>29.136690647482013</v>
      </c>
      <c r="M760" s="67">
        <v>96.7741935483871</v>
      </c>
      <c r="N760" s="92">
        <f t="shared" si="135"/>
        <v>50.27341030401485</v>
      </c>
      <c r="O760" s="68">
        <v>85.54113392741831</v>
      </c>
      <c r="P760" s="59">
        <v>94.870749</v>
      </c>
      <c r="Q760" s="69">
        <v>90.2459711620017</v>
      </c>
      <c r="R760" s="70" t="s">
        <v>1</v>
      </c>
      <c r="S760" s="44">
        <f t="shared" si="136"/>
        <v>90.16289764353805</v>
      </c>
      <c r="T760" s="66">
        <v>96.52777777777779</v>
      </c>
      <c r="U760" s="59">
        <v>65</v>
      </c>
      <c r="V760" s="59">
        <v>100</v>
      </c>
      <c r="W760" s="92">
        <f t="shared" si="137"/>
        <v>89.94791666666667</v>
      </c>
      <c r="X760" s="103">
        <f t="shared" si="138"/>
        <v>74.1641065123545</v>
      </c>
      <c r="Y760" s="52">
        <v>50.316378968253964</v>
      </c>
      <c r="Z760" s="44">
        <f t="shared" si="139"/>
        <v>50.316378968253964</v>
      </c>
      <c r="AA760" s="87">
        <v>69.821930646673</v>
      </c>
      <c r="AB760" s="93">
        <f t="shared" si="140"/>
        <v>69.821930646673</v>
      </c>
      <c r="AC760" s="90">
        <v>68.42105263157895</v>
      </c>
      <c r="AD760" s="82">
        <v>100</v>
      </c>
      <c r="AE760" s="94">
        <f t="shared" si="141"/>
        <v>78.13765182186235</v>
      </c>
      <c r="AF760" s="37">
        <f t="shared" si="142"/>
        <v>63.74704177332097</v>
      </c>
      <c r="AG760" s="38">
        <f t="shared" si="143"/>
        <v>65.9954304172413</v>
      </c>
    </row>
    <row r="761" spans="1:33" ht="15">
      <c r="A761" s="17">
        <v>760</v>
      </c>
      <c r="B761" s="18">
        <v>73043</v>
      </c>
      <c r="C761" s="19" t="s">
        <v>32</v>
      </c>
      <c r="D761" s="19" t="s">
        <v>761</v>
      </c>
      <c r="E761" s="20">
        <v>6</v>
      </c>
      <c r="F761" s="50">
        <v>56.6</v>
      </c>
      <c r="G761" s="51">
        <v>73.46153846153847</v>
      </c>
      <c r="H761" s="44">
        <f t="shared" si="132"/>
        <v>62.22051282051282</v>
      </c>
      <c r="I761" s="53">
        <v>10</v>
      </c>
      <c r="J761" s="45">
        <f t="shared" si="133"/>
        <v>10</v>
      </c>
      <c r="K761" s="36">
        <f t="shared" si="134"/>
        <v>41.332307692307694</v>
      </c>
      <c r="L761" s="66">
        <v>55.48172757475083</v>
      </c>
      <c r="M761" s="67">
        <v>98.37837837837837</v>
      </c>
      <c r="N761" s="92">
        <f t="shared" si="135"/>
        <v>68.88693095088443</v>
      </c>
      <c r="O761" s="68">
        <v>61.28337829203792</v>
      </c>
      <c r="P761" s="59">
        <v>96.0520985</v>
      </c>
      <c r="Q761" s="69">
        <v>96.74126423243031</v>
      </c>
      <c r="R761" s="70">
        <v>100</v>
      </c>
      <c r="S761" s="44">
        <f t="shared" si="136"/>
        <v>88.51918525611705</v>
      </c>
      <c r="T761" s="66">
        <v>50.27777777777778</v>
      </c>
      <c r="U761" s="59">
        <v>50</v>
      </c>
      <c r="V761" s="59">
        <v>100</v>
      </c>
      <c r="W761" s="92">
        <f t="shared" si="137"/>
        <v>68.85416666666667</v>
      </c>
      <c r="X761" s="103">
        <f t="shared" si="138"/>
        <v>76.73327981613394</v>
      </c>
      <c r="Y761" s="52">
        <v>66.93363095238095</v>
      </c>
      <c r="Z761" s="44">
        <f t="shared" si="139"/>
        <v>66.93363095238095</v>
      </c>
      <c r="AA761" s="87">
        <v>77.31958762886607</v>
      </c>
      <c r="AB761" s="93">
        <f t="shared" si="140"/>
        <v>77.31958762886607</v>
      </c>
      <c r="AC761" s="90">
        <v>44.73684210526316</v>
      </c>
      <c r="AD761" s="82">
        <v>100</v>
      </c>
      <c r="AE761" s="94">
        <f t="shared" si="141"/>
        <v>61.740890688259114</v>
      </c>
      <c r="AF761" s="37">
        <f t="shared" si="142"/>
        <v>67.5828306187505</v>
      </c>
      <c r="AG761" s="38">
        <f t="shared" si="143"/>
        <v>65.99290571241532</v>
      </c>
    </row>
    <row r="762" spans="1:33" ht="15">
      <c r="A762" s="17">
        <v>761</v>
      </c>
      <c r="B762" s="18">
        <v>13433</v>
      </c>
      <c r="C762" s="19" t="s">
        <v>36</v>
      </c>
      <c r="D762" s="19" t="s">
        <v>762</v>
      </c>
      <c r="E762" s="20">
        <v>6</v>
      </c>
      <c r="F762" s="50">
        <v>52.5</v>
      </c>
      <c r="G762" s="51">
        <v>87.80830280830281</v>
      </c>
      <c r="H762" s="44">
        <f t="shared" si="132"/>
        <v>64.26943426943427</v>
      </c>
      <c r="I762" s="53">
        <v>5</v>
      </c>
      <c r="J762" s="45">
        <f t="shared" si="133"/>
        <v>5</v>
      </c>
      <c r="K762" s="36">
        <f t="shared" si="134"/>
        <v>40.56166056166056</v>
      </c>
      <c r="L762" s="66">
        <v>10.71428571428571</v>
      </c>
      <c r="M762" s="67">
        <v>50</v>
      </c>
      <c r="N762" s="92">
        <f t="shared" si="135"/>
        <v>22.991071428571423</v>
      </c>
      <c r="O762" s="68">
        <v>65.01763050420767</v>
      </c>
      <c r="P762" s="59">
        <v>98.08488075</v>
      </c>
      <c r="Q762" s="69">
        <v>90.90277777777777</v>
      </c>
      <c r="R762" s="70">
        <v>100</v>
      </c>
      <c r="S762" s="44">
        <f t="shared" si="136"/>
        <v>88.50132225799636</v>
      </c>
      <c r="T762" s="66">
        <v>95</v>
      </c>
      <c r="U762" s="59">
        <v>65</v>
      </c>
      <c r="V762" s="59">
        <v>70</v>
      </c>
      <c r="W762" s="92">
        <f t="shared" si="137"/>
        <v>78.125</v>
      </c>
      <c r="X762" s="103">
        <f t="shared" si="138"/>
        <v>60.22195747462712</v>
      </c>
      <c r="Y762" s="52">
        <v>100</v>
      </c>
      <c r="Z762" s="44">
        <f t="shared" si="139"/>
        <v>100</v>
      </c>
      <c r="AA762" s="87">
        <v>99.15651358950342</v>
      </c>
      <c r="AB762" s="93">
        <f t="shared" si="140"/>
        <v>99.15651358950342</v>
      </c>
      <c r="AC762" s="90">
        <v>31.57894736842105</v>
      </c>
      <c r="AD762" s="82">
        <v>100</v>
      </c>
      <c r="AE762" s="94">
        <f t="shared" si="141"/>
        <v>52.631578947368425</v>
      </c>
      <c r="AF762" s="37">
        <f t="shared" si="142"/>
        <v>84.41547871553301</v>
      </c>
      <c r="AG762" s="38">
        <f t="shared" si="143"/>
        <v>65.96730658839617</v>
      </c>
    </row>
    <row r="763" spans="1:33" ht="15">
      <c r="A763" s="17">
        <v>762</v>
      </c>
      <c r="B763" s="18">
        <v>5809</v>
      </c>
      <c r="C763" s="19" t="s">
        <v>6</v>
      </c>
      <c r="D763" s="19" t="s">
        <v>760</v>
      </c>
      <c r="E763" s="20">
        <v>6</v>
      </c>
      <c r="F763" s="50">
        <v>57.65</v>
      </c>
      <c r="G763" s="51">
        <v>75.33017908017908</v>
      </c>
      <c r="H763" s="44">
        <f t="shared" si="132"/>
        <v>63.543393026726356</v>
      </c>
      <c r="I763" s="53">
        <v>16</v>
      </c>
      <c r="J763" s="45">
        <f t="shared" si="133"/>
        <v>16</v>
      </c>
      <c r="K763" s="36">
        <f t="shared" si="134"/>
        <v>44.52603581603581</v>
      </c>
      <c r="L763" s="66">
        <v>97.10144927536231</v>
      </c>
      <c r="M763" s="67">
        <v>96.84684684684684</v>
      </c>
      <c r="N763" s="92">
        <f t="shared" si="135"/>
        <v>97.02188601645123</v>
      </c>
      <c r="O763" s="68">
        <v>95.53399577290362</v>
      </c>
      <c r="P763" s="59">
        <v>97.5181207</v>
      </c>
      <c r="Q763" s="69">
        <v>98.70503597122303</v>
      </c>
      <c r="R763" s="70">
        <v>100</v>
      </c>
      <c r="S763" s="44">
        <f t="shared" si="136"/>
        <v>97.93928811103166</v>
      </c>
      <c r="T763" s="66">
        <v>78.33333333333333</v>
      </c>
      <c r="U763" s="59">
        <v>65</v>
      </c>
      <c r="V763" s="59">
        <v>100</v>
      </c>
      <c r="W763" s="92">
        <f t="shared" si="137"/>
        <v>83.125</v>
      </c>
      <c r="X763" s="103">
        <f t="shared" si="138"/>
        <v>94.60946965099316</v>
      </c>
      <c r="Y763" s="52">
        <v>83.48212238741651</v>
      </c>
      <c r="Z763" s="44">
        <f t="shared" si="139"/>
        <v>83.48212238741651</v>
      </c>
      <c r="AA763" s="87">
        <v>1.874414245548266</v>
      </c>
      <c r="AB763" s="93">
        <f t="shared" si="140"/>
        <v>1.874414245548266</v>
      </c>
      <c r="AC763" s="90">
        <v>0</v>
      </c>
      <c r="AD763" s="82">
        <v>100</v>
      </c>
      <c r="AE763" s="94">
        <f t="shared" si="141"/>
        <v>30.76923076923077</v>
      </c>
      <c r="AF763" s="37">
        <f t="shared" si="142"/>
        <v>47.98869827958579</v>
      </c>
      <c r="AG763" s="38">
        <f t="shared" si="143"/>
        <v>65.94447433543874</v>
      </c>
    </row>
    <row r="764" spans="1:33" ht="15">
      <c r="A764" s="17">
        <v>763</v>
      </c>
      <c r="B764" s="18">
        <v>15516</v>
      </c>
      <c r="C764" s="19" t="s">
        <v>19</v>
      </c>
      <c r="D764" s="19" t="s">
        <v>772</v>
      </c>
      <c r="E764" s="20">
        <v>5</v>
      </c>
      <c r="F764" s="50">
        <v>54.3</v>
      </c>
      <c r="G764" s="51">
        <v>94.96031746031746</v>
      </c>
      <c r="H764" s="44">
        <f t="shared" si="132"/>
        <v>67.85343915343915</v>
      </c>
      <c r="I764" s="53">
        <v>16</v>
      </c>
      <c r="J764" s="45">
        <f t="shared" si="133"/>
        <v>16</v>
      </c>
      <c r="K764" s="36">
        <f t="shared" si="134"/>
        <v>47.11206349206349</v>
      </c>
      <c r="L764" s="66">
        <v>66.75062972292191</v>
      </c>
      <c r="M764" s="67">
        <v>97.83080260303689</v>
      </c>
      <c r="N764" s="92">
        <f t="shared" si="135"/>
        <v>76.46318374795784</v>
      </c>
      <c r="O764" s="68">
        <v>90.10822821100918</v>
      </c>
      <c r="P764" s="59">
        <v>99.72378655</v>
      </c>
      <c r="Q764" s="69">
        <v>94.53836150845254</v>
      </c>
      <c r="R764" s="70" t="s">
        <v>1</v>
      </c>
      <c r="S764" s="44">
        <f t="shared" si="136"/>
        <v>94.73088159476444</v>
      </c>
      <c r="T764" s="66">
        <v>89.16666666666666</v>
      </c>
      <c r="U764" s="59">
        <v>11.052631578947368</v>
      </c>
      <c r="V764" s="59">
        <v>100</v>
      </c>
      <c r="W764" s="92">
        <f t="shared" si="137"/>
        <v>73.70065789473685</v>
      </c>
      <c r="X764" s="103">
        <f t="shared" si="138"/>
        <v>83.21775771603629</v>
      </c>
      <c r="Y764" s="52">
        <v>50.29727182539682</v>
      </c>
      <c r="Z764" s="44">
        <f t="shared" si="139"/>
        <v>50.29727182539682</v>
      </c>
      <c r="AA764" s="87">
        <v>70.94657919400197</v>
      </c>
      <c r="AB764" s="93">
        <f t="shared" si="140"/>
        <v>70.94657919400197</v>
      </c>
      <c r="AC764" s="90">
        <v>42.10526315789473</v>
      </c>
      <c r="AD764" s="82">
        <v>100</v>
      </c>
      <c r="AE764" s="94">
        <f t="shared" si="141"/>
        <v>59.91902834008097</v>
      </c>
      <c r="AF764" s="37">
        <f t="shared" si="142"/>
        <v>58.070436850605326</v>
      </c>
      <c r="AG764" s="38">
        <f t="shared" si="143"/>
        <v>65.93769052506934</v>
      </c>
    </row>
    <row r="765" spans="1:33" ht="15">
      <c r="A765" s="17">
        <v>764</v>
      </c>
      <c r="B765" s="18">
        <v>25436</v>
      </c>
      <c r="C765" s="19" t="s">
        <v>21</v>
      </c>
      <c r="D765" s="19" t="s">
        <v>1004</v>
      </c>
      <c r="E765" s="20">
        <v>6</v>
      </c>
      <c r="F765" s="50">
        <v>64.6</v>
      </c>
      <c r="G765" s="51">
        <v>79.16666666666667</v>
      </c>
      <c r="H765" s="44">
        <f t="shared" si="132"/>
        <v>69.45555555555555</v>
      </c>
      <c r="I765" s="53">
        <v>5</v>
      </c>
      <c r="J765" s="45">
        <f t="shared" si="133"/>
        <v>5</v>
      </c>
      <c r="K765" s="36">
        <f t="shared" si="134"/>
        <v>43.673333333333325</v>
      </c>
      <c r="L765" s="66">
        <v>88.65979381443299</v>
      </c>
      <c r="M765" s="67">
        <v>64.59627329192547</v>
      </c>
      <c r="N765" s="92">
        <f t="shared" si="135"/>
        <v>81.1399436511494</v>
      </c>
      <c r="O765" s="68">
        <v>96.30225819394744</v>
      </c>
      <c r="P765" s="59">
        <v>98.54233529999999</v>
      </c>
      <c r="Q765" s="69">
        <v>99.7289972899729</v>
      </c>
      <c r="R765" s="70" t="s">
        <v>1</v>
      </c>
      <c r="S765" s="44">
        <f t="shared" si="136"/>
        <v>98.12982742989345</v>
      </c>
      <c r="T765" s="66">
        <v>100</v>
      </c>
      <c r="U765" s="59">
        <v>39.09090909090909</v>
      </c>
      <c r="V765" s="59">
        <v>100</v>
      </c>
      <c r="W765" s="92">
        <f t="shared" si="137"/>
        <v>84.77272727272728</v>
      </c>
      <c r="X765" s="103">
        <f t="shared" si="138"/>
        <v>88.6624538869626</v>
      </c>
      <c r="Y765" s="52">
        <v>50.36713882347811</v>
      </c>
      <c r="Z765" s="44">
        <f t="shared" si="139"/>
        <v>50.36713882347811</v>
      </c>
      <c r="AA765" s="87">
        <v>58.76288659793823</v>
      </c>
      <c r="AB765" s="93">
        <f t="shared" si="140"/>
        <v>58.76288659793823</v>
      </c>
      <c r="AC765" s="90">
        <v>36.84210526315789</v>
      </c>
      <c r="AD765" s="82">
        <v>100</v>
      </c>
      <c r="AE765" s="94">
        <f t="shared" si="141"/>
        <v>56.2753036437247</v>
      </c>
      <c r="AF765" s="37">
        <f t="shared" si="142"/>
        <v>54.17633563931178</v>
      </c>
      <c r="AG765" s="38">
        <f t="shared" si="143"/>
        <v>65.87018247717643</v>
      </c>
    </row>
    <row r="766" spans="1:33" ht="15">
      <c r="A766" s="17">
        <v>765</v>
      </c>
      <c r="B766" s="18">
        <v>15051</v>
      </c>
      <c r="C766" s="19" t="s">
        <v>19</v>
      </c>
      <c r="D766" s="19" t="s">
        <v>784</v>
      </c>
      <c r="E766" s="20">
        <v>6</v>
      </c>
      <c r="F766" s="50">
        <v>35.9</v>
      </c>
      <c r="G766" s="51">
        <v>83.11965811965813</v>
      </c>
      <c r="H766" s="44">
        <f t="shared" si="132"/>
        <v>51.639886039886036</v>
      </c>
      <c r="I766" s="53">
        <v>10</v>
      </c>
      <c r="J766" s="45">
        <f t="shared" si="133"/>
        <v>10</v>
      </c>
      <c r="K766" s="36">
        <f t="shared" si="134"/>
        <v>34.983931623931625</v>
      </c>
      <c r="L766" s="66">
        <v>64.04494382022472</v>
      </c>
      <c r="M766" s="67">
        <v>96.05263157894737</v>
      </c>
      <c r="N766" s="92">
        <f t="shared" si="135"/>
        <v>74.04734624482555</v>
      </c>
      <c r="O766" s="68">
        <v>97.29358812678814</v>
      </c>
      <c r="P766" s="59">
        <v>97.0779806</v>
      </c>
      <c r="Q766" s="69">
        <v>91.50326797385621</v>
      </c>
      <c r="R766" s="70" t="s">
        <v>1</v>
      </c>
      <c r="S766" s="44">
        <f t="shared" si="136"/>
        <v>95.23205497590214</v>
      </c>
      <c r="T766" s="66">
        <v>93.75</v>
      </c>
      <c r="U766" s="59">
        <v>45.71428571428571</v>
      </c>
      <c r="V766" s="59">
        <v>100</v>
      </c>
      <c r="W766" s="92">
        <f t="shared" si="137"/>
        <v>84.08482142857143</v>
      </c>
      <c r="X766" s="103">
        <f t="shared" si="138"/>
        <v>84.52872477400537</v>
      </c>
      <c r="Y766" s="52">
        <v>66.88363095238095</v>
      </c>
      <c r="Z766" s="44">
        <f t="shared" si="139"/>
        <v>66.88363095238095</v>
      </c>
      <c r="AA766" s="87">
        <v>34.39550140581073</v>
      </c>
      <c r="AB766" s="93">
        <f t="shared" si="140"/>
        <v>34.39550140581073</v>
      </c>
      <c r="AC766" s="90">
        <v>65.78947368421053</v>
      </c>
      <c r="AD766" s="82">
        <v>100</v>
      </c>
      <c r="AE766" s="94">
        <f t="shared" si="141"/>
        <v>76.31578947368422</v>
      </c>
      <c r="AF766" s="37">
        <f t="shared" si="142"/>
        <v>62.63925332382621</v>
      </c>
      <c r="AG766" s="38">
        <f t="shared" si="143"/>
        <v>65.86397756391897</v>
      </c>
    </row>
    <row r="767" spans="1:33" ht="15">
      <c r="A767" s="17">
        <v>766</v>
      </c>
      <c r="B767" s="18">
        <v>54109</v>
      </c>
      <c r="C767" s="19" t="s">
        <v>100</v>
      </c>
      <c r="D767" s="19" t="s">
        <v>767</v>
      </c>
      <c r="E767" s="20">
        <v>6</v>
      </c>
      <c r="F767" s="50">
        <v>79.7</v>
      </c>
      <c r="G767" s="51">
        <v>94.21296296296295</v>
      </c>
      <c r="H767" s="44">
        <f t="shared" si="132"/>
        <v>84.53765432098766</v>
      </c>
      <c r="I767" s="53">
        <v>5</v>
      </c>
      <c r="J767" s="45">
        <f t="shared" si="133"/>
        <v>5</v>
      </c>
      <c r="K767" s="36">
        <f t="shared" si="134"/>
        <v>52.72259259259259</v>
      </c>
      <c r="L767" s="66">
        <v>33.75</v>
      </c>
      <c r="M767" s="67">
        <v>89.62264150943396</v>
      </c>
      <c r="N767" s="92">
        <f t="shared" si="135"/>
        <v>51.210200471698116</v>
      </c>
      <c r="O767" s="68">
        <v>68.6477557530189</v>
      </c>
      <c r="P767" s="59">
        <v>91.85119184999999</v>
      </c>
      <c r="Q767" s="69">
        <v>92.38461538461539</v>
      </c>
      <c r="R767" s="70" t="s">
        <v>1</v>
      </c>
      <c r="S767" s="44">
        <f t="shared" si="136"/>
        <v>84.24183692025568</v>
      </c>
      <c r="T767" s="66">
        <v>67.08333333333334</v>
      </c>
      <c r="U767" s="59">
        <v>65</v>
      </c>
      <c r="V767" s="59">
        <v>100</v>
      </c>
      <c r="W767" s="92">
        <f t="shared" si="137"/>
        <v>78.90625</v>
      </c>
      <c r="X767" s="103">
        <f t="shared" si="138"/>
        <v>69.96206495678152</v>
      </c>
      <c r="Y767" s="52">
        <v>66.8797619047619</v>
      </c>
      <c r="Z767" s="44">
        <f t="shared" si="139"/>
        <v>66.8797619047619</v>
      </c>
      <c r="AA767" s="87">
        <v>59.51265229615748</v>
      </c>
      <c r="AB767" s="93">
        <f t="shared" si="140"/>
        <v>59.51265229615748</v>
      </c>
      <c r="AC767" s="90">
        <v>65.78947368421053</v>
      </c>
      <c r="AD767" s="82">
        <v>100</v>
      </c>
      <c r="AE767" s="94">
        <f t="shared" si="141"/>
        <v>76.31578947368422</v>
      </c>
      <c r="AF767" s="37">
        <f t="shared" si="142"/>
        <v>68.28887120272566</v>
      </c>
      <c r="AG767" s="38">
        <f t="shared" si="143"/>
        <v>65.84489298232138</v>
      </c>
    </row>
    <row r="768" spans="1:33" ht="15">
      <c r="A768" s="17">
        <v>767</v>
      </c>
      <c r="B768" s="18">
        <v>27660</v>
      </c>
      <c r="C768" s="19" t="s">
        <v>207</v>
      </c>
      <c r="D768" s="19" t="s">
        <v>765</v>
      </c>
      <c r="E768" s="20">
        <v>6</v>
      </c>
      <c r="F768" s="50">
        <v>86.85</v>
      </c>
      <c r="G768" s="51">
        <v>84.24501424501423</v>
      </c>
      <c r="H768" s="44">
        <f t="shared" si="132"/>
        <v>85.98167141500474</v>
      </c>
      <c r="I768" s="53">
        <v>10</v>
      </c>
      <c r="J768" s="45">
        <f t="shared" si="133"/>
        <v>10</v>
      </c>
      <c r="K768" s="36">
        <f t="shared" si="134"/>
        <v>55.589002849002846</v>
      </c>
      <c r="L768" s="66">
        <v>3.0927835051546393</v>
      </c>
      <c r="M768" s="67">
        <v>9.191176470588236</v>
      </c>
      <c r="N768" s="92">
        <f t="shared" si="135"/>
        <v>4.998531306852637</v>
      </c>
      <c r="O768" s="68">
        <v>60.69032476764925</v>
      </c>
      <c r="P768" s="59">
        <v>96.27441114999999</v>
      </c>
      <c r="Q768" s="69">
        <v>97.52906976744185</v>
      </c>
      <c r="R768" s="70" t="s">
        <v>1</v>
      </c>
      <c r="S768" s="44">
        <f t="shared" si="136"/>
        <v>84.77824901884597</v>
      </c>
      <c r="T768" s="66">
        <v>68.05555555555554</v>
      </c>
      <c r="U768" s="59">
        <v>50</v>
      </c>
      <c r="V768" s="59">
        <v>100</v>
      </c>
      <c r="W768" s="92">
        <f t="shared" si="137"/>
        <v>75.52083333333333</v>
      </c>
      <c r="X768" s="103">
        <f t="shared" si="138"/>
        <v>51.01487879694611</v>
      </c>
      <c r="Y768" s="52">
        <v>83.496875</v>
      </c>
      <c r="Z768" s="44">
        <f t="shared" si="139"/>
        <v>83.496875</v>
      </c>
      <c r="AA768" s="87">
        <v>82.4742268041238</v>
      </c>
      <c r="AB768" s="93">
        <f t="shared" si="140"/>
        <v>82.4742268041238</v>
      </c>
      <c r="AC768" s="90">
        <v>86.8421052631579</v>
      </c>
      <c r="AD768" s="82">
        <v>100</v>
      </c>
      <c r="AE768" s="94">
        <f t="shared" si="141"/>
        <v>90.89068825910931</v>
      </c>
      <c r="AF768" s="37">
        <f t="shared" si="142"/>
        <v>85.66976846513839</v>
      </c>
      <c r="AG768" s="38">
        <f t="shared" si="143"/>
        <v>65.79165947463437</v>
      </c>
    </row>
    <row r="769" spans="1:33" ht="15">
      <c r="A769" s="17">
        <v>768</v>
      </c>
      <c r="B769" s="18">
        <v>5652</v>
      </c>
      <c r="C769" s="19" t="s">
        <v>6</v>
      </c>
      <c r="D769" s="19" t="s">
        <v>792</v>
      </c>
      <c r="E769" s="20">
        <v>6</v>
      </c>
      <c r="F769" s="50">
        <v>59.05</v>
      </c>
      <c r="G769" s="51">
        <v>85.4070004070004</v>
      </c>
      <c r="H769" s="44">
        <f t="shared" si="132"/>
        <v>67.83566680233346</v>
      </c>
      <c r="I769" s="53">
        <v>21.000000000000004</v>
      </c>
      <c r="J769" s="45">
        <f t="shared" si="133"/>
        <v>21.000000000000004</v>
      </c>
      <c r="K769" s="36">
        <f t="shared" si="134"/>
        <v>49.10140008140007</v>
      </c>
      <c r="L769" s="66">
        <v>4.155844155844157</v>
      </c>
      <c r="M769" s="67">
        <v>86.96581196581197</v>
      </c>
      <c r="N769" s="92">
        <f t="shared" si="135"/>
        <v>30.033959096459096</v>
      </c>
      <c r="O769" s="68">
        <v>80.85779823429462</v>
      </c>
      <c r="P769" s="59">
        <v>98.68745455</v>
      </c>
      <c r="Q769" s="69">
        <v>99.06914893617021</v>
      </c>
      <c r="R769" s="70">
        <v>100</v>
      </c>
      <c r="S769" s="44">
        <f t="shared" si="136"/>
        <v>94.65360043011621</v>
      </c>
      <c r="T769" s="66">
        <v>82.08333333333333</v>
      </c>
      <c r="U769" s="59">
        <v>43.75</v>
      </c>
      <c r="V769" s="59">
        <v>100</v>
      </c>
      <c r="W769" s="92">
        <f t="shared" si="137"/>
        <v>79.21875</v>
      </c>
      <c r="X769" s="103">
        <f t="shared" si="138"/>
        <v>65.71877381063013</v>
      </c>
      <c r="Y769" s="52">
        <v>83.42440476190477</v>
      </c>
      <c r="Z769" s="44">
        <f t="shared" si="139"/>
        <v>83.42440476190477</v>
      </c>
      <c r="AA769" s="87">
        <v>68.50984067478925</v>
      </c>
      <c r="AB769" s="93">
        <f t="shared" si="140"/>
        <v>68.50984067478925</v>
      </c>
      <c r="AC769" s="90">
        <v>50</v>
      </c>
      <c r="AD769" s="82">
        <v>100</v>
      </c>
      <c r="AE769" s="94">
        <f t="shared" si="141"/>
        <v>65.38461538461539</v>
      </c>
      <c r="AF769" s="37">
        <f t="shared" si="142"/>
        <v>74.20569629468473</v>
      </c>
      <c r="AG769" s="38">
        <f t="shared" si="143"/>
        <v>65.79006805840596</v>
      </c>
    </row>
    <row r="770" spans="1:33" ht="15">
      <c r="A770" s="17">
        <v>769</v>
      </c>
      <c r="B770" s="18">
        <v>13140</v>
      </c>
      <c r="C770" s="19" t="s">
        <v>36</v>
      </c>
      <c r="D770" s="19" t="s">
        <v>786</v>
      </c>
      <c r="E770" s="20">
        <v>6</v>
      </c>
      <c r="F770" s="50">
        <v>77.7</v>
      </c>
      <c r="G770" s="51">
        <v>91.91239316239317</v>
      </c>
      <c r="H770" s="44">
        <f aca="true" t="shared" si="144" ref="H770:H833">(F770*(8/12))+(G770*(4/12))</f>
        <v>82.43746438746439</v>
      </c>
      <c r="I770" s="53">
        <v>16</v>
      </c>
      <c r="J770" s="45">
        <f aca="true" t="shared" si="145" ref="J770:J833">I770</f>
        <v>16</v>
      </c>
      <c r="K770" s="36">
        <f aca="true" t="shared" si="146" ref="K770:K833">(H770*(12/20))+(J770*(8/20))</f>
        <v>55.86247863247863</v>
      </c>
      <c r="L770" s="66">
        <v>4.477611940298509</v>
      </c>
      <c r="M770" s="67">
        <v>88.46153846153845</v>
      </c>
      <c r="N770" s="92">
        <f aca="true" t="shared" si="147" ref="N770:N833">(L770*(11/16))+(M770*(5/16))</f>
        <v>30.722588978185993</v>
      </c>
      <c r="O770" s="68">
        <v>62.108283433133735</v>
      </c>
      <c r="P770" s="59">
        <v>96.8352068</v>
      </c>
      <c r="Q770" s="69">
        <v>95.68951547561173</v>
      </c>
      <c r="R770" s="70">
        <v>100</v>
      </c>
      <c r="S770" s="44">
        <f aca="true" t="shared" si="148" ref="S770:S833">IF((R770=("N/A")),((O770*(5.33/16))+(P770*(5.33/16))+(Q770*(5.33/16))),((O770*(4/16))+(P770*(4/16))+(Q770*(4/16))+(R770*(4/16))))</f>
        <v>88.65825142718637</v>
      </c>
      <c r="T770" s="66">
        <v>72.77777777777779</v>
      </c>
      <c r="U770" s="59">
        <v>53.75</v>
      </c>
      <c r="V770" s="59">
        <v>90</v>
      </c>
      <c r="W770" s="92">
        <f aca="true" t="shared" si="149" ref="W770:W833">(T770*(3/8))+(U770*(2/8))+(V770*(3/8))</f>
        <v>74.47916666666667</v>
      </c>
      <c r="X770" s="103">
        <f aca="true" t="shared" si="150" ref="X770:X833">(N770*(16/40))+(S770*(16/40))+(W770*(8/40))</f>
        <v>62.648169495482286</v>
      </c>
      <c r="Y770" s="52">
        <v>83.46757703081232</v>
      </c>
      <c r="Z770" s="44">
        <f aca="true" t="shared" si="151" ref="Z770:Z833">Y770</f>
        <v>83.46757703081232</v>
      </c>
      <c r="AA770" s="87">
        <v>72.07122774133089</v>
      </c>
      <c r="AB770" s="93">
        <f aca="true" t="shared" si="152" ref="AB770:AB833">AA770</f>
        <v>72.07122774133089</v>
      </c>
      <c r="AC770" s="90">
        <v>44.73684210526316</v>
      </c>
      <c r="AD770" s="82">
        <v>100</v>
      </c>
      <c r="AE770" s="94">
        <f aca="true" t="shared" si="153" ref="AE770:AE833">(AC770*(9/13))+(AD770*(4/13))</f>
        <v>61.740890688259114</v>
      </c>
      <c r="AF770" s="37">
        <f aca="true" t="shared" si="154" ref="AF770:AF833">(Z770*(18/40))+(AB770*(9/40))+(AE770*(13/40))</f>
        <v>73.8422253793492</v>
      </c>
      <c r="AG770" s="38">
        <f aca="true" t="shared" si="155" ref="AG770:AG833">(K770*(20/100))+(X770*(40/100))+(AF770*(40/100))</f>
        <v>65.76865367642833</v>
      </c>
    </row>
    <row r="771" spans="1:33" ht="15">
      <c r="A771" s="17">
        <v>770</v>
      </c>
      <c r="B771" s="18">
        <v>25245</v>
      </c>
      <c r="C771" s="19" t="s">
        <v>21</v>
      </c>
      <c r="D771" s="19" t="s">
        <v>553</v>
      </c>
      <c r="E771" s="20">
        <v>6</v>
      </c>
      <c r="F771" s="50">
        <v>89</v>
      </c>
      <c r="G771" s="51">
        <v>87.55341880341881</v>
      </c>
      <c r="H771" s="44">
        <f t="shared" si="144"/>
        <v>88.51780626780626</v>
      </c>
      <c r="I771" s="53">
        <v>21.000000000000004</v>
      </c>
      <c r="J771" s="45">
        <f t="shared" si="145"/>
        <v>21.000000000000004</v>
      </c>
      <c r="K771" s="36">
        <f t="shared" si="146"/>
        <v>61.51068376068376</v>
      </c>
      <c r="L771" s="66">
        <v>12.903225806451612</v>
      </c>
      <c r="M771" s="67">
        <v>50</v>
      </c>
      <c r="N771" s="92">
        <f t="shared" si="147"/>
        <v>24.495967741935484</v>
      </c>
      <c r="O771" s="68">
        <v>96.71414535284842</v>
      </c>
      <c r="P771" s="59">
        <v>96.26933589999999</v>
      </c>
      <c r="Q771" s="69">
        <v>94.55358879595408</v>
      </c>
      <c r="R771" s="70" t="s">
        <v>1</v>
      </c>
      <c r="S771" s="44">
        <f t="shared" si="148"/>
        <v>95.78578646000732</v>
      </c>
      <c r="T771" s="66">
        <v>98.47222222222221</v>
      </c>
      <c r="U771" s="59">
        <v>50</v>
      </c>
      <c r="V771" s="59">
        <v>100</v>
      </c>
      <c r="W771" s="92">
        <f t="shared" si="149"/>
        <v>86.92708333333333</v>
      </c>
      <c r="X771" s="103">
        <f t="shared" si="150"/>
        <v>65.49811834744379</v>
      </c>
      <c r="Y771" s="52">
        <v>66.93435515873016</v>
      </c>
      <c r="Z771" s="44">
        <f t="shared" si="151"/>
        <v>66.93435515873016</v>
      </c>
      <c r="AA771" s="87">
        <v>85.0984067478914</v>
      </c>
      <c r="AB771" s="93">
        <f t="shared" si="152"/>
        <v>85.0984067478914</v>
      </c>
      <c r="AC771" s="90">
        <v>39.473684210526315</v>
      </c>
      <c r="AD771" s="82">
        <v>100</v>
      </c>
      <c r="AE771" s="94">
        <f t="shared" si="153"/>
        <v>58.097165991902834</v>
      </c>
      <c r="AF771" s="37">
        <f t="shared" si="154"/>
        <v>68.14918028707257</v>
      </c>
      <c r="AG771" s="38">
        <f t="shared" si="155"/>
        <v>65.7610562059433</v>
      </c>
    </row>
    <row r="772" spans="1:33" ht="15">
      <c r="A772" s="17">
        <v>771</v>
      </c>
      <c r="B772" s="18">
        <v>41660</v>
      </c>
      <c r="C772" s="19" t="s">
        <v>15</v>
      </c>
      <c r="D772" s="19" t="s">
        <v>785</v>
      </c>
      <c r="E772" s="20">
        <v>6</v>
      </c>
      <c r="F772" s="50">
        <v>85.75</v>
      </c>
      <c r="G772" s="51">
        <v>100</v>
      </c>
      <c r="H772" s="44">
        <f t="shared" si="144"/>
        <v>90.5</v>
      </c>
      <c r="I772" s="53">
        <v>10</v>
      </c>
      <c r="J772" s="45">
        <f t="shared" si="145"/>
        <v>10</v>
      </c>
      <c r="K772" s="36">
        <f t="shared" si="146"/>
        <v>58.3</v>
      </c>
      <c r="L772" s="66">
        <v>27.853881278538818</v>
      </c>
      <c r="M772" s="67">
        <v>92.3076923076923</v>
      </c>
      <c r="N772" s="92">
        <f t="shared" si="147"/>
        <v>47.995697225149286</v>
      </c>
      <c r="O772" s="68">
        <v>86.74447174447175</v>
      </c>
      <c r="P772" s="59">
        <v>99.9234796</v>
      </c>
      <c r="Q772" s="69">
        <v>94.93012674683133</v>
      </c>
      <c r="R772" s="70">
        <v>100</v>
      </c>
      <c r="S772" s="44">
        <f t="shared" si="148"/>
        <v>95.39951952282577</v>
      </c>
      <c r="T772" s="66">
        <v>100</v>
      </c>
      <c r="U772" s="59">
        <v>85</v>
      </c>
      <c r="V772" s="59">
        <v>100</v>
      </c>
      <c r="W772" s="92">
        <f t="shared" si="149"/>
        <v>96.25</v>
      </c>
      <c r="X772" s="103">
        <f t="shared" si="150"/>
        <v>76.60808669919003</v>
      </c>
      <c r="Y772" s="52">
        <v>33.84423611111111</v>
      </c>
      <c r="Z772" s="44">
        <f t="shared" si="151"/>
        <v>33.84423611111111</v>
      </c>
      <c r="AA772" s="87">
        <v>72.16494845360833</v>
      </c>
      <c r="AB772" s="93">
        <f t="shared" si="152"/>
        <v>72.16494845360833</v>
      </c>
      <c r="AC772" s="90">
        <v>76.31578947368422</v>
      </c>
      <c r="AD772" s="82">
        <v>100</v>
      </c>
      <c r="AE772" s="94">
        <f t="shared" si="153"/>
        <v>83.60323886639677</v>
      </c>
      <c r="AF772" s="37">
        <f t="shared" si="154"/>
        <v>58.638072283640824</v>
      </c>
      <c r="AG772" s="38">
        <f t="shared" si="155"/>
        <v>65.75846359313235</v>
      </c>
    </row>
    <row r="773" spans="1:33" ht="15">
      <c r="A773" s="17">
        <v>772</v>
      </c>
      <c r="B773" s="18">
        <v>27430</v>
      </c>
      <c r="C773" s="19" t="s">
        <v>207</v>
      </c>
      <c r="D773" s="19" t="s">
        <v>768</v>
      </c>
      <c r="E773" s="20">
        <v>6</v>
      </c>
      <c r="F773" s="50">
        <v>70.55</v>
      </c>
      <c r="G773" s="51">
        <v>63.17053317053317</v>
      </c>
      <c r="H773" s="44">
        <f t="shared" si="144"/>
        <v>68.09017772351106</v>
      </c>
      <c r="I773" s="53">
        <v>15.000000000000002</v>
      </c>
      <c r="J773" s="45">
        <f t="shared" si="145"/>
        <v>15.000000000000002</v>
      </c>
      <c r="K773" s="36">
        <f t="shared" si="146"/>
        <v>46.854106634106635</v>
      </c>
      <c r="L773" s="66">
        <v>73.41772151898735</v>
      </c>
      <c r="M773" s="67">
        <v>81.55339805825243</v>
      </c>
      <c r="N773" s="92">
        <f t="shared" si="147"/>
        <v>75.96012043750768</v>
      </c>
      <c r="O773" s="68">
        <v>78.8559007489398</v>
      </c>
      <c r="P773" s="59">
        <v>84.13337095</v>
      </c>
      <c r="Q773" s="69">
        <v>99.6972199284338</v>
      </c>
      <c r="R773" s="70" t="s">
        <v>1</v>
      </c>
      <c r="S773" s="44">
        <f t="shared" si="148"/>
        <v>87.50743752336882</v>
      </c>
      <c r="T773" s="66">
        <v>98.61111111111111</v>
      </c>
      <c r="U773" s="59">
        <v>65</v>
      </c>
      <c r="V773" s="59">
        <v>90</v>
      </c>
      <c r="W773" s="92">
        <f t="shared" si="149"/>
        <v>86.97916666666667</v>
      </c>
      <c r="X773" s="103">
        <f t="shared" si="150"/>
        <v>82.78285651768394</v>
      </c>
      <c r="Y773" s="52">
        <v>33.787936507936514</v>
      </c>
      <c r="Z773" s="44">
        <f t="shared" si="151"/>
        <v>33.787936507936514</v>
      </c>
      <c r="AA773" s="87">
        <v>75.25773195876297</v>
      </c>
      <c r="AB773" s="93">
        <f t="shared" si="152"/>
        <v>75.25773195876297</v>
      </c>
      <c r="AC773" s="90">
        <v>71.05263157894737</v>
      </c>
      <c r="AD773" s="82">
        <v>100</v>
      </c>
      <c r="AE773" s="94">
        <f t="shared" si="153"/>
        <v>79.95951417004049</v>
      </c>
      <c r="AF773" s="37">
        <f t="shared" si="154"/>
        <v>58.12440322455626</v>
      </c>
      <c r="AG773" s="38">
        <f t="shared" si="155"/>
        <v>65.73372522371741</v>
      </c>
    </row>
    <row r="774" spans="1:33" ht="15">
      <c r="A774" s="17">
        <v>773</v>
      </c>
      <c r="B774" s="18">
        <v>13442</v>
      </c>
      <c r="C774" s="19" t="s">
        <v>36</v>
      </c>
      <c r="D774" s="19" t="s">
        <v>794</v>
      </c>
      <c r="E774" s="20">
        <v>6</v>
      </c>
      <c r="F774" s="50">
        <v>57.9</v>
      </c>
      <c r="G774" s="51">
        <v>0</v>
      </c>
      <c r="H774" s="44">
        <f t="shared" si="144"/>
        <v>38.599999999999994</v>
      </c>
      <c r="I774" s="53">
        <v>5</v>
      </c>
      <c r="J774" s="45">
        <f t="shared" si="145"/>
        <v>5</v>
      </c>
      <c r="K774" s="36">
        <f t="shared" si="146"/>
        <v>25.159999999999997</v>
      </c>
      <c r="L774" s="66">
        <v>7.8947368421052655</v>
      </c>
      <c r="M774" s="67">
        <v>90.44117647058823</v>
      </c>
      <c r="N774" s="92">
        <f t="shared" si="147"/>
        <v>33.690499226006196</v>
      </c>
      <c r="O774" s="68">
        <v>81.37129009637952</v>
      </c>
      <c r="P774" s="59">
        <v>88.65930285</v>
      </c>
      <c r="Q774" s="69">
        <v>95.16877185470635</v>
      </c>
      <c r="R774" s="70" t="s">
        <v>1</v>
      </c>
      <c r="S774" s="44">
        <f t="shared" si="148"/>
        <v>88.34453839936174</v>
      </c>
      <c r="T774" s="66">
        <v>59.72222222222222</v>
      </c>
      <c r="U774" s="59">
        <v>57.5</v>
      </c>
      <c r="V774" s="59">
        <v>90</v>
      </c>
      <c r="W774" s="92">
        <f t="shared" si="149"/>
        <v>70.52083333333333</v>
      </c>
      <c r="X774" s="103">
        <f t="shared" si="150"/>
        <v>62.91818171681384</v>
      </c>
      <c r="Y774" s="52">
        <v>100</v>
      </c>
      <c r="Z774" s="44">
        <f t="shared" si="151"/>
        <v>100</v>
      </c>
      <c r="AA774" s="87">
        <v>76.66354264292411</v>
      </c>
      <c r="AB774" s="93">
        <f t="shared" si="152"/>
        <v>76.66354264292411</v>
      </c>
      <c r="AC774" s="90">
        <v>73.68421052631578</v>
      </c>
      <c r="AD774" s="82">
        <v>100</v>
      </c>
      <c r="AE774" s="94">
        <f t="shared" si="153"/>
        <v>81.78137651821862</v>
      </c>
      <c r="AF774" s="37">
        <f t="shared" si="154"/>
        <v>88.82824446307897</v>
      </c>
      <c r="AG774" s="38">
        <f t="shared" si="155"/>
        <v>65.73057047195714</v>
      </c>
    </row>
    <row r="775" spans="1:33" ht="15">
      <c r="A775" s="17">
        <v>774</v>
      </c>
      <c r="B775" s="18">
        <v>66045</v>
      </c>
      <c r="C775" s="19" t="s">
        <v>51</v>
      </c>
      <c r="D775" s="19" t="s">
        <v>789</v>
      </c>
      <c r="E775" s="20">
        <v>6</v>
      </c>
      <c r="F775" s="50">
        <v>74.3</v>
      </c>
      <c r="G775" s="51">
        <v>87.4145299145299</v>
      </c>
      <c r="H775" s="44">
        <f t="shared" si="144"/>
        <v>78.67150997150996</v>
      </c>
      <c r="I775" s="53">
        <v>11</v>
      </c>
      <c r="J775" s="45">
        <f t="shared" si="145"/>
        <v>11</v>
      </c>
      <c r="K775" s="36">
        <f t="shared" si="146"/>
        <v>51.60290598290597</v>
      </c>
      <c r="L775" s="66">
        <v>61.99376947040498</v>
      </c>
      <c r="M775" s="67">
        <v>100</v>
      </c>
      <c r="N775" s="92">
        <f t="shared" si="147"/>
        <v>73.87071651090342</v>
      </c>
      <c r="O775" s="68">
        <v>90.03524153638683</v>
      </c>
      <c r="P775" s="59">
        <v>96.35430335</v>
      </c>
      <c r="Q775" s="69">
        <v>94.92216456634544</v>
      </c>
      <c r="R775" s="70">
        <v>100</v>
      </c>
      <c r="S775" s="44">
        <f t="shared" si="148"/>
        <v>95.32792736318306</v>
      </c>
      <c r="T775" s="66">
        <v>95.13888888888889</v>
      </c>
      <c r="U775" s="59">
        <v>71.63</v>
      </c>
      <c r="V775" s="59">
        <v>100</v>
      </c>
      <c r="W775" s="92">
        <f t="shared" si="149"/>
        <v>91.08458333333333</v>
      </c>
      <c r="X775" s="103">
        <f t="shared" si="150"/>
        <v>85.89637421630125</v>
      </c>
      <c r="Y775" s="52">
        <v>33.710804007500435</v>
      </c>
      <c r="Z775" s="44">
        <f t="shared" si="151"/>
        <v>33.710804007500435</v>
      </c>
      <c r="AA775" s="87">
        <v>53.51452671040303</v>
      </c>
      <c r="AB775" s="93">
        <f t="shared" si="152"/>
        <v>53.51452671040303</v>
      </c>
      <c r="AC775" s="90">
        <v>68.42105263157895</v>
      </c>
      <c r="AD775" s="82">
        <v>100</v>
      </c>
      <c r="AE775" s="94">
        <f t="shared" si="153"/>
        <v>78.13765182186235</v>
      </c>
      <c r="AF775" s="37">
        <f t="shared" si="154"/>
        <v>52.60536715532115</v>
      </c>
      <c r="AG775" s="38">
        <f t="shared" si="155"/>
        <v>65.72127774523017</v>
      </c>
    </row>
    <row r="776" spans="1:33" ht="15">
      <c r="A776" s="17">
        <v>775</v>
      </c>
      <c r="B776" s="18">
        <v>15757</v>
      </c>
      <c r="C776" s="19" t="s">
        <v>19</v>
      </c>
      <c r="D776" s="19" t="s">
        <v>781</v>
      </c>
      <c r="E776" s="20">
        <v>6</v>
      </c>
      <c r="F776" s="50">
        <v>94</v>
      </c>
      <c r="G776" s="51">
        <v>88.86345136345136</v>
      </c>
      <c r="H776" s="44">
        <f t="shared" si="144"/>
        <v>92.28781712115045</v>
      </c>
      <c r="I776" s="53">
        <v>0</v>
      </c>
      <c r="J776" s="45">
        <f t="shared" si="145"/>
        <v>0</v>
      </c>
      <c r="K776" s="36">
        <f t="shared" si="146"/>
        <v>55.37269027269027</v>
      </c>
      <c r="L776" s="66">
        <v>25</v>
      </c>
      <c r="M776" s="67">
        <v>98.98989898989899</v>
      </c>
      <c r="N776" s="92">
        <f t="shared" si="147"/>
        <v>48.12184343434343</v>
      </c>
      <c r="O776" s="68">
        <v>82.26051095369277</v>
      </c>
      <c r="P776" s="59">
        <v>93.34814985</v>
      </c>
      <c r="Q776" s="69">
        <v>88.71769383697813</v>
      </c>
      <c r="R776" s="70" t="s">
        <v>1</v>
      </c>
      <c r="S776" s="44">
        <f t="shared" si="148"/>
        <v>88.0537168896735</v>
      </c>
      <c r="T776" s="66">
        <v>92.36111111111111</v>
      </c>
      <c r="U776" s="59">
        <v>61.25</v>
      </c>
      <c r="V776" s="59">
        <v>100</v>
      </c>
      <c r="W776" s="92">
        <f t="shared" si="149"/>
        <v>87.44791666666667</v>
      </c>
      <c r="X776" s="103">
        <f t="shared" si="150"/>
        <v>71.95980746294012</v>
      </c>
      <c r="Y776" s="52">
        <v>50.1952876984127</v>
      </c>
      <c r="Z776" s="44">
        <f t="shared" si="151"/>
        <v>50.1952876984127</v>
      </c>
      <c r="AA776" s="87">
        <v>59.79381443298978</v>
      </c>
      <c r="AB776" s="93">
        <f t="shared" si="152"/>
        <v>59.79381443298978</v>
      </c>
      <c r="AC776" s="90">
        <v>81.57894736842105</v>
      </c>
      <c r="AD776" s="82">
        <v>100</v>
      </c>
      <c r="AE776" s="94">
        <f t="shared" si="153"/>
        <v>87.24696356275304</v>
      </c>
      <c r="AF776" s="37">
        <f t="shared" si="154"/>
        <v>64.39675086960315</v>
      </c>
      <c r="AG776" s="38">
        <f t="shared" si="155"/>
        <v>65.61716138755537</v>
      </c>
    </row>
    <row r="777" spans="1:33" ht="15">
      <c r="A777" s="17">
        <v>776</v>
      </c>
      <c r="B777" s="18">
        <v>44279</v>
      </c>
      <c r="C777" s="19" t="s">
        <v>720</v>
      </c>
      <c r="D777" s="19" t="s">
        <v>776</v>
      </c>
      <c r="E777" s="20">
        <v>6</v>
      </c>
      <c r="F777" s="50">
        <v>66.7</v>
      </c>
      <c r="G777" s="51">
        <v>91.21998371998373</v>
      </c>
      <c r="H777" s="44">
        <f t="shared" si="144"/>
        <v>74.87332790666125</v>
      </c>
      <c r="I777" s="53">
        <v>10</v>
      </c>
      <c r="J777" s="45">
        <f t="shared" si="145"/>
        <v>10</v>
      </c>
      <c r="K777" s="36">
        <f t="shared" si="146"/>
        <v>48.923996743996746</v>
      </c>
      <c r="L777" s="66">
        <v>0</v>
      </c>
      <c r="M777" s="67">
        <v>78.57142857142857</v>
      </c>
      <c r="N777" s="92">
        <f t="shared" si="147"/>
        <v>24.553571428571427</v>
      </c>
      <c r="O777" s="68">
        <v>42.50543872061468</v>
      </c>
      <c r="P777" s="59">
        <v>89.52416149999999</v>
      </c>
      <c r="Q777" s="69">
        <v>95.62733693394266</v>
      </c>
      <c r="R777" s="70" t="s">
        <v>1</v>
      </c>
      <c r="S777" s="44">
        <f t="shared" si="148"/>
        <v>75.83821718961191</v>
      </c>
      <c r="T777" s="66">
        <v>98.61111111111111</v>
      </c>
      <c r="U777" s="59">
        <v>20</v>
      </c>
      <c r="V777" s="59">
        <v>100</v>
      </c>
      <c r="W777" s="92">
        <f t="shared" si="149"/>
        <v>79.47916666666667</v>
      </c>
      <c r="X777" s="103">
        <f t="shared" si="150"/>
        <v>56.05254878060667</v>
      </c>
      <c r="Y777" s="52">
        <v>100</v>
      </c>
      <c r="Z777" s="44">
        <f t="shared" si="151"/>
        <v>100</v>
      </c>
      <c r="AA777" s="87">
        <v>66.26054358013131</v>
      </c>
      <c r="AB777" s="93">
        <f t="shared" si="152"/>
        <v>66.26054358013131</v>
      </c>
      <c r="AC777" s="90">
        <v>60.526315789473685</v>
      </c>
      <c r="AD777" s="82">
        <v>100</v>
      </c>
      <c r="AE777" s="94">
        <f t="shared" si="153"/>
        <v>72.67206477732793</v>
      </c>
      <c r="AF777" s="37">
        <f t="shared" si="154"/>
        <v>83.52704335816112</v>
      </c>
      <c r="AG777" s="38">
        <f t="shared" si="155"/>
        <v>65.61663620430647</v>
      </c>
    </row>
    <row r="778" spans="1:33" ht="15">
      <c r="A778" s="17">
        <v>777</v>
      </c>
      <c r="B778" s="18">
        <v>66075</v>
      </c>
      <c r="C778" s="19" t="s">
        <v>51</v>
      </c>
      <c r="D778" s="19" t="s">
        <v>771</v>
      </c>
      <c r="E778" s="20">
        <v>6</v>
      </c>
      <c r="F778" s="50">
        <v>0</v>
      </c>
      <c r="G778" s="51">
        <v>80.7875457875458</v>
      </c>
      <c r="H778" s="44">
        <f t="shared" si="144"/>
        <v>26.92918192918193</v>
      </c>
      <c r="I778" s="53">
        <v>21.000000000000004</v>
      </c>
      <c r="J778" s="45">
        <f t="shared" si="145"/>
        <v>21.000000000000004</v>
      </c>
      <c r="K778" s="36">
        <f t="shared" si="146"/>
        <v>24.55750915750916</v>
      </c>
      <c r="L778" s="66">
        <v>89.47368421052632</v>
      </c>
      <c r="M778" s="67">
        <v>96.64429530201343</v>
      </c>
      <c r="N778" s="92">
        <f t="shared" si="147"/>
        <v>91.71450017661604</v>
      </c>
      <c r="O778" s="68">
        <v>82.7268557922341</v>
      </c>
      <c r="P778" s="59">
        <v>95.0373812</v>
      </c>
      <c r="Q778" s="69">
        <v>97.92919171676687</v>
      </c>
      <c r="R778" s="70">
        <v>100</v>
      </c>
      <c r="S778" s="44">
        <f t="shared" si="148"/>
        <v>93.92335717725024</v>
      </c>
      <c r="T778" s="66">
        <v>100</v>
      </c>
      <c r="U778" s="59">
        <v>78.26</v>
      </c>
      <c r="V778" s="59">
        <v>100</v>
      </c>
      <c r="W778" s="92">
        <f t="shared" si="149"/>
        <v>94.565</v>
      </c>
      <c r="X778" s="103">
        <f t="shared" si="150"/>
        <v>93.1681429415465</v>
      </c>
      <c r="Y778" s="52">
        <v>33.76815341521224</v>
      </c>
      <c r="Z778" s="44">
        <f t="shared" si="151"/>
        <v>33.76815341521224</v>
      </c>
      <c r="AA778" s="87">
        <v>58.29428303655113</v>
      </c>
      <c r="AB778" s="93">
        <f t="shared" si="152"/>
        <v>58.29428303655113</v>
      </c>
      <c r="AC778" s="90">
        <v>89.47368421052632</v>
      </c>
      <c r="AD778" s="82">
        <v>100</v>
      </c>
      <c r="AE778" s="94">
        <f t="shared" si="153"/>
        <v>92.71255060728745</v>
      </c>
      <c r="AF778" s="37">
        <f t="shared" si="154"/>
        <v>58.44346166743794</v>
      </c>
      <c r="AG778" s="38">
        <f t="shared" si="155"/>
        <v>65.55614367509561</v>
      </c>
    </row>
    <row r="779" spans="1:33" ht="15">
      <c r="A779" s="17">
        <v>778</v>
      </c>
      <c r="B779" s="18">
        <v>5854</v>
      </c>
      <c r="C779" s="19" t="s">
        <v>6</v>
      </c>
      <c r="D779" s="19" t="s">
        <v>775</v>
      </c>
      <c r="E779" s="20">
        <v>6</v>
      </c>
      <c r="F779" s="50">
        <v>63.4</v>
      </c>
      <c r="G779" s="51">
        <v>70.86589336589337</v>
      </c>
      <c r="H779" s="44">
        <f t="shared" si="144"/>
        <v>65.88863112196445</v>
      </c>
      <c r="I779" s="53">
        <v>21.000000000000004</v>
      </c>
      <c r="J779" s="45">
        <f t="shared" si="145"/>
        <v>21.000000000000004</v>
      </c>
      <c r="K779" s="36">
        <f t="shared" si="146"/>
        <v>47.93317867317867</v>
      </c>
      <c r="L779" s="66">
        <v>44.44444444444444</v>
      </c>
      <c r="M779" s="67">
        <v>82.55813953488372</v>
      </c>
      <c r="N779" s="92">
        <f t="shared" si="147"/>
        <v>56.354974160206716</v>
      </c>
      <c r="O779" s="68">
        <v>93.70585634784419</v>
      </c>
      <c r="P779" s="59">
        <v>95.5838479</v>
      </c>
      <c r="Q779" s="69">
        <v>88.1533952125061</v>
      </c>
      <c r="R779" s="70">
        <v>100</v>
      </c>
      <c r="S779" s="44">
        <f t="shared" si="148"/>
        <v>94.36077486508756</v>
      </c>
      <c r="T779" s="66">
        <v>75.69444444444446</v>
      </c>
      <c r="U779" s="59">
        <v>20</v>
      </c>
      <c r="V779" s="59">
        <v>100</v>
      </c>
      <c r="W779" s="92">
        <f t="shared" si="149"/>
        <v>70.88541666666667</v>
      </c>
      <c r="X779" s="103">
        <f t="shared" si="150"/>
        <v>74.46338294345105</v>
      </c>
      <c r="Y779" s="52">
        <v>50.40386904761905</v>
      </c>
      <c r="Z779" s="44">
        <f t="shared" si="151"/>
        <v>50.40386904761905</v>
      </c>
      <c r="AA779" s="87">
        <v>69.25960637300851</v>
      </c>
      <c r="AB779" s="93">
        <f t="shared" si="152"/>
        <v>69.25960637300851</v>
      </c>
      <c r="AC779" s="90">
        <v>76.31578947368422</v>
      </c>
      <c r="AD779" s="82">
        <v>100</v>
      </c>
      <c r="AE779" s="94">
        <f t="shared" si="153"/>
        <v>83.60323886639677</v>
      </c>
      <c r="AF779" s="37">
        <f t="shared" si="154"/>
        <v>65.43620513693443</v>
      </c>
      <c r="AG779" s="38">
        <f t="shared" si="155"/>
        <v>65.54647096678994</v>
      </c>
    </row>
    <row r="780" spans="1:33" ht="15">
      <c r="A780" s="17">
        <v>779</v>
      </c>
      <c r="B780" s="18">
        <v>13654</v>
      </c>
      <c r="C780" s="19" t="s">
        <v>36</v>
      </c>
      <c r="D780" s="19" t="s">
        <v>798</v>
      </c>
      <c r="E780" s="20">
        <v>6</v>
      </c>
      <c r="F780" s="50">
        <v>71.45</v>
      </c>
      <c r="G780" s="51">
        <v>89.92521367521368</v>
      </c>
      <c r="H780" s="44">
        <f t="shared" si="144"/>
        <v>77.60840455840456</v>
      </c>
      <c r="I780" s="53">
        <v>15.000000000000002</v>
      </c>
      <c r="J780" s="45">
        <f t="shared" si="145"/>
        <v>15.000000000000002</v>
      </c>
      <c r="K780" s="36">
        <f t="shared" si="146"/>
        <v>52.56504273504273</v>
      </c>
      <c r="L780" s="66">
        <v>75</v>
      </c>
      <c r="M780" s="67">
        <v>98.36065573770492</v>
      </c>
      <c r="N780" s="92">
        <f t="shared" si="147"/>
        <v>82.30020491803279</v>
      </c>
      <c r="O780" s="68">
        <v>67.736595877716</v>
      </c>
      <c r="P780" s="59">
        <v>95.01667885</v>
      </c>
      <c r="Q780" s="69">
        <v>92.54052503227658</v>
      </c>
      <c r="R780" s="70">
        <v>100</v>
      </c>
      <c r="S780" s="44">
        <f t="shared" si="148"/>
        <v>88.82344993999814</v>
      </c>
      <c r="T780" s="66">
        <v>93.05555555555554</v>
      </c>
      <c r="U780" s="59">
        <v>61.25</v>
      </c>
      <c r="V780" s="59">
        <v>100</v>
      </c>
      <c r="W780" s="92">
        <f t="shared" si="149"/>
        <v>87.70833333333333</v>
      </c>
      <c r="X780" s="103">
        <f t="shared" si="150"/>
        <v>85.99112860987904</v>
      </c>
      <c r="Y780" s="52">
        <v>17.040804424333835</v>
      </c>
      <c r="Z780" s="44">
        <f t="shared" si="151"/>
        <v>17.040804424333835</v>
      </c>
      <c r="AA780" s="87">
        <v>69.07216494845369</v>
      </c>
      <c r="AB780" s="93">
        <f t="shared" si="152"/>
        <v>69.07216494845369</v>
      </c>
      <c r="AC780" s="90">
        <v>81.57894736842105</v>
      </c>
      <c r="AD780" s="82">
        <v>100</v>
      </c>
      <c r="AE780" s="94">
        <f t="shared" si="153"/>
        <v>87.24696356275304</v>
      </c>
      <c r="AF780" s="37">
        <f t="shared" si="154"/>
        <v>51.56486226224705</v>
      </c>
      <c r="AG780" s="38">
        <f t="shared" si="155"/>
        <v>65.53540489585899</v>
      </c>
    </row>
    <row r="781" spans="1:33" ht="15">
      <c r="A781" s="17">
        <v>780</v>
      </c>
      <c r="B781" s="18">
        <v>66383</v>
      </c>
      <c r="C781" s="19" t="s">
        <v>51</v>
      </c>
      <c r="D781" s="19" t="s">
        <v>799</v>
      </c>
      <c r="E781" s="20">
        <v>6</v>
      </c>
      <c r="F781" s="50">
        <v>67.55</v>
      </c>
      <c r="G781" s="51">
        <v>86.14061864061865</v>
      </c>
      <c r="H781" s="44">
        <f t="shared" si="144"/>
        <v>73.74687288020621</v>
      </c>
      <c r="I781" s="53">
        <v>6</v>
      </c>
      <c r="J781" s="45">
        <f t="shared" si="145"/>
        <v>6</v>
      </c>
      <c r="K781" s="36">
        <f t="shared" si="146"/>
        <v>46.64812372812372</v>
      </c>
      <c r="L781" s="66">
        <v>69.02654867256636</v>
      </c>
      <c r="M781" s="67">
        <v>74.4186046511628</v>
      </c>
      <c r="N781" s="92">
        <f t="shared" si="147"/>
        <v>70.71156616587776</v>
      </c>
      <c r="O781" s="68">
        <v>98.828125</v>
      </c>
      <c r="P781" s="59">
        <v>96.27617120000001</v>
      </c>
      <c r="Q781" s="69">
        <v>96.79860302677533</v>
      </c>
      <c r="R781" s="70" t="s">
        <v>1</v>
      </c>
      <c r="S781" s="44">
        <f t="shared" si="148"/>
        <v>97.24015330491953</v>
      </c>
      <c r="T781" s="66">
        <v>81.11111111111113</v>
      </c>
      <c r="U781" s="59">
        <v>45.71428571428571</v>
      </c>
      <c r="V781" s="59">
        <v>100</v>
      </c>
      <c r="W781" s="92">
        <f t="shared" si="149"/>
        <v>79.3452380952381</v>
      </c>
      <c r="X781" s="103">
        <f t="shared" si="150"/>
        <v>83.04973540736654</v>
      </c>
      <c r="Y781" s="52">
        <v>33.823808177116995</v>
      </c>
      <c r="Z781" s="44">
        <f t="shared" si="151"/>
        <v>33.823808177116995</v>
      </c>
      <c r="AA781" s="87">
        <v>66.2605435801313</v>
      </c>
      <c r="AB781" s="93">
        <f t="shared" si="152"/>
        <v>66.2605435801313</v>
      </c>
      <c r="AC781" s="90">
        <v>76.31578947368422</v>
      </c>
      <c r="AD781" s="82">
        <v>100</v>
      </c>
      <c r="AE781" s="94">
        <f t="shared" si="153"/>
        <v>83.60323886639677</v>
      </c>
      <c r="AF781" s="37">
        <f t="shared" si="154"/>
        <v>57.300388616811134</v>
      </c>
      <c r="AG781" s="38">
        <f t="shared" si="155"/>
        <v>65.46967435529581</v>
      </c>
    </row>
    <row r="782" spans="1:33" ht="15">
      <c r="A782" s="17">
        <v>781</v>
      </c>
      <c r="B782" s="18">
        <v>15720</v>
      </c>
      <c r="C782" s="19" t="s">
        <v>19</v>
      </c>
      <c r="D782" s="19" t="s">
        <v>783</v>
      </c>
      <c r="E782" s="20">
        <v>6</v>
      </c>
      <c r="F782" s="50">
        <v>80.75</v>
      </c>
      <c r="G782" s="51">
        <v>85.49196174196175</v>
      </c>
      <c r="H782" s="44">
        <f t="shared" si="144"/>
        <v>82.33065391398725</v>
      </c>
      <c r="I782" s="53">
        <v>0</v>
      </c>
      <c r="J782" s="45">
        <f t="shared" si="145"/>
        <v>0</v>
      </c>
      <c r="K782" s="36">
        <f t="shared" si="146"/>
        <v>49.39839234839235</v>
      </c>
      <c r="L782" s="66">
        <v>61.9718309859155</v>
      </c>
      <c r="M782" s="67">
        <v>96.22641509433963</v>
      </c>
      <c r="N782" s="92">
        <f t="shared" si="147"/>
        <v>72.67638851979805</v>
      </c>
      <c r="O782" s="68">
        <v>85.29583238866918</v>
      </c>
      <c r="P782" s="59">
        <v>99.12531594999999</v>
      </c>
      <c r="Q782" s="69">
        <v>97.05882352941177</v>
      </c>
      <c r="R782" s="70" t="s">
        <v>1</v>
      </c>
      <c r="S782" s="44">
        <f t="shared" si="148"/>
        <v>93.76801562855448</v>
      </c>
      <c r="T782" s="66">
        <v>80.13888888888889</v>
      </c>
      <c r="U782" s="59">
        <v>50</v>
      </c>
      <c r="V782" s="59">
        <v>100</v>
      </c>
      <c r="W782" s="92">
        <f t="shared" si="149"/>
        <v>80.05208333333333</v>
      </c>
      <c r="X782" s="103">
        <f t="shared" si="150"/>
        <v>82.58817832600768</v>
      </c>
      <c r="Y782" s="52">
        <v>33.80042658730159</v>
      </c>
      <c r="Z782" s="44">
        <f t="shared" si="151"/>
        <v>33.80042658730159</v>
      </c>
      <c r="AA782" s="87">
        <v>74.50796626054367</v>
      </c>
      <c r="AB782" s="93">
        <f t="shared" si="152"/>
        <v>74.50796626054367</v>
      </c>
      <c r="AC782" s="90">
        <v>63.1578947368421</v>
      </c>
      <c r="AD782" s="82">
        <v>100</v>
      </c>
      <c r="AE782" s="94">
        <f t="shared" si="153"/>
        <v>74.49392712550608</v>
      </c>
      <c r="AF782" s="37">
        <f t="shared" si="154"/>
        <v>56.18501068869752</v>
      </c>
      <c r="AG782" s="38">
        <f t="shared" si="155"/>
        <v>65.38895407556055</v>
      </c>
    </row>
    <row r="783" spans="1:33" ht="15">
      <c r="A783" s="17">
        <v>782</v>
      </c>
      <c r="B783" s="18">
        <v>13780</v>
      </c>
      <c r="C783" s="19" t="s">
        <v>36</v>
      </c>
      <c r="D783" s="19" t="s">
        <v>816</v>
      </c>
      <c r="E783" s="20">
        <v>6</v>
      </c>
      <c r="F783" s="50">
        <v>77.8</v>
      </c>
      <c r="G783" s="51">
        <v>79.93386243386243</v>
      </c>
      <c r="H783" s="44">
        <f t="shared" si="144"/>
        <v>78.51128747795414</v>
      </c>
      <c r="I783" s="53">
        <v>10</v>
      </c>
      <c r="J783" s="45">
        <f t="shared" si="145"/>
        <v>10</v>
      </c>
      <c r="K783" s="36">
        <f t="shared" si="146"/>
        <v>51.106772486772485</v>
      </c>
      <c r="L783" s="66">
        <v>41.81818181818182</v>
      </c>
      <c r="M783" s="67">
        <v>100</v>
      </c>
      <c r="N783" s="92">
        <f t="shared" si="147"/>
        <v>60</v>
      </c>
      <c r="O783" s="68">
        <v>57.983085462924166</v>
      </c>
      <c r="P783" s="59">
        <v>81.98508074999998</v>
      </c>
      <c r="Q783" s="69">
        <v>94.482421875</v>
      </c>
      <c r="R783" s="70">
        <v>100</v>
      </c>
      <c r="S783" s="44">
        <f t="shared" si="148"/>
        <v>83.61264702198103</v>
      </c>
      <c r="T783" s="66">
        <v>83.47222222222221</v>
      </c>
      <c r="U783" s="59">
        <v>71.84210526315789</v>
      </c>
      <c r="V783" s="59">
        <v>100</v>
      </c>
      <c r="W783" s="92">
        <f t="shared" si="149"/>
        <v>86.7626096491228</v>
      </c>
      <c r="X783" s="103">
        <f t="shared" si="150"/>
        <v>74.79758073861697</v>
      </c>
      <c r="Y783" s="52">
        <v>66.66666666666667</v>
      </c>
      <c r="Z783" s="44">
        <f t="shared" si="151"/>
        <v>66.66666666666667</v>
      </c>
      <c r="AA783" s="87">
        <v>55.295220243673896</v>
      </c>
      <c r="AB783" s="93">
        <f t="shared" si="152"/>
        <v>55.295220243673896</v>
      </c>
      <c r="AC783" s="90">
        <v>47.368421052631575</v>
      </c>
      <c r="AD783" s="82">
        <v>100</v>
      </c>
      <c r="AE783" s="94">
        <f t="shared" si="153"/>
        <v>63.56275303643724</v>
      </c>
      <c r="AF783" s="37">
        <f t="shared" si="154"/>
        <v>63.099319291668735</v>
      </c>
      <c r="AG783" s="38">
        <f t="shared" si="155"/>
        <v>65.38011450946878</v>
      </c>
    </row>
    <row r="784" spans="1:33" ht="15">
      <c r="A784" s="17">
        <v>783</v>
      </c>
      <c r="B784" s="18">
        <v>68575</v>
      </c>
      <c r="C784" s="19" t="s">
        <v>43</v>
      </c>
      <c r="D784" s="19" t="s">
        <v>800</v>
      </c>
      <c r="E784" s="20">
        <v>6</v>
      </c>
      <c r="F784" s="50">
        <v>0</v>
      </c>
      <c r="G784" s="51">
        <v>71.35429385429386</v>
      </c>
      <c r="H784" s="44">
        <f t="shared" si="144"/>
        <v>23.784764618097952</v>
      </c>
      <c r="I784" s="53">
        <v>10</v>
      </c>
      <c r="J784" s="45">
        <f t="shared" si="145"/>
        <v>10</v>
      </c>
      <c r="K784" s="36">
        <f t="shared" si="146"/>
        <v>18.270858770858773</v>
      </c>
      <c r="L784" s="66">
        <v>35.03649635036496</v>
      </c>
      <c r="M784" s="67">
        <v>65.42056074766356</v>
      </c>
      <c r="N784" s="92">
        <f t="shared" si="147"/>
        <v>44.53151647452077</v>
      </c>
      <c r="O784" s="68">
        <v>90.48080436187853</v>
      </c>
      <c r="P784" s="59">
        <v>94.66308864999999</v>
      </c>
      <c r="Q784" s="69">
        <v>96.06484200634324</v>
      </c>
      <c r="R784" s="70" t="s">
        <v>1</v>
      </c>
      <c r="S784" s="44">
        <f t="shared" si="148"/>
        <v>93.67765985294511</v>
      </c>
      <c r="T784" s="66">
        <v>77.36111111111111</v>
      </c>
      <c r="U784" s="59">
        <v>53.75</v>
      </c>
      <c r="V784" s="59">
        <v>100</v>
      </c>
      <c r="W784" s="92">
        <f t="shared" si="149"/>
        <v>79.94791666666667</v>
      </c>
      <c r="X784" s="103">
        <f t="shared" si="150"/>
        <v>71.27325386431968</v>
      </c>
      <c r="Y784" s="52">
        <v>83.45555555555556</v>
      </c>
      <c r="Z784" s="44">
        <f t="shared" si="151"/>
        <v>83.45555555555556</v>
      </c>
      <c r="AA784" s="87">
        <v>70.75913776944715</v>
      </c>
      <c r="AB784" s="93">
        <f t="shared" si="152"/>
        <v>70.75913776944715</v>
      </c>
      <c r="AC784" s="90">
        <v>86.8421052631579</v>
      </c>
      <c r="AD784" s="82">
        <v>100</v>
      </c>
      <c r="AE784" s="94">
        <f t="shared" si="153"/>
        <v>90.89068825910931</v>
      </c>
      <c r="AF784" s="37">
        <f t="shared" si="154"/>
        <v>83.01527968233614</v>
      </c>
      <c r="AG784" s="38">
        <f t="shared" si="155"/>
        <v>65.36958517283409</v>
      </c>
    </row>
    <row r="785" spans="1:33" ht="15">
      <c r="A785" s="17">
        <v>784</v>
      </c>
      <c r="B785" s="18">
        <v>19780</v>
      </c>
      <c r="C785" s="19" t="s">
        <v>151</v>
      </c>
      <c r="D785" s="19" t="s">
        <v>832</v>
      </c>
      <c r="E785" s="20">
        <v>6</v>
      </c>
      <c r="F785" s="50">
        <v>0</v>
      </c>
      <c r="G785" s="51">
        <v>69.02879527879527</v>
      </c>
      <c r="H785" s="44">
        <f t="shared" si="144"/>
        <v>23.00959842626509</v>
      </c>
      <c r="I785" s="53">
        <v>16</v>
      </c>
      <c r="J785" s="45">
        <f t="shared" si="145"/>
        <v>16</v>
      </c>
      <c r="K785" s="36">
        <f t="shared" si="146"/>
        <v>20.205759055759053</v>
      </c>
      <c r="L785" s="66">
        <v>42.364532019704434</v>
      </c>
      <c r="M785" s="67">
        <v>83.76623376623377</v>
      </c>
      <c r="N785" s="92">
        <f t="shared" si="147"/>
        <v>55.30256381549485</v>
      </c>
      <c r="O785" s="68">
        <v>93.45543345543345</v>
      </c>
      <c r="P785" s="59">
        <v>90.2984096</v>
      </c>
      <c r="Q785" s="69">
        <v>95.2184666117065</v>
      </c>
      <c r="R785" s="70" t="s">
        <v>1</v>
      </c>
      <c r="S785" s="44">
        <f t="shared" si="148"/>
        <v>92.932650657866</v>
      </c>
      <c r="T785" s="66">
        <v>99.30555555555554</v>
      </c>
      <c r="U785" s="59">
        <v>67.5</v>
      </c>
      <c r="V785" s="59">
        <v>100</v>
      </c>
      <c r="W785" s="92">
        <f t="shared" si="149"/>
        <v>91.61458333333333</v>
      </c>
      <c r="X785" s="103">
        <f t="shared" si="150"/>
        <v>77.61700245601101</v>
      </c>
      <c r="Y785" s="52">
        <v>66.76488095238095</v>
      </c>
      <c r="Z785" s="44">
        <f t="shared" si="151"/>
        <v>66.76488095238095</v>
      </c>
      <c r="AA785" s="87">
        <v>74.13308341143403</v>
      </c>
      <c r="AB785" s="93">
        <f t="shared" si="152"/>
        <v>74.13308341143403</v>
      </c>
      <c r="AC785" s="90">
        <v>84.21052631578947</v>
      </c>
      <c r="AD785" s="82">
        <v>100</v>
      </c>
      <c r="AE785" s="94">
        <f t="shared" si="153"/>
        <v>89.06882591093117</v>
      </c>
      <c r="AF785" s="37">
        <f t="shared" si="154"/>
        <v>75.67150861719671</v>
      </c>
      <c r="AG785" s="38">
        <f t="shared" si="155"/>
        <v>65.35655624043491</v>
      </c>
    </row>
    <row r="786" spans="1:33" ht="15">
      <c r="A786" s="17">
        <v>785</v>
      </c>
      <c r="B786" s="18">
        <v>5885</v>
      </c>
      <c r="C786" s="19" t="s">
        <v>6</v>
      </c>
      <c r="D786" s="19" t="s">
        <v>820</v>
      </c>
      <c r="E786" s="20">
        <v>6</v>
      </c>
      <c r="F786" s="50">
        <v>44.4</v>
      </c>
      <c r="G786" s="51">
        <v>81.0164835164835</v>
      </c>
      <c r="H786" s="44">
        <f t="shared" si="144"/>
        <v>56.6054945054945</v>
      </c>
      <c r="I786" s="53">
        <v>50.000000000000014</v>
      </c>
      <c r="J786" s="45">
        <f t="shared" si="145"/>
        <v>50.000000000000014</v>
      </c>
      <c r="K786" s="36">
        <f t="shared" si="146"/>
        <v>53.963296703296706</v>
      </c>
      <c r="L786" s="66">
        <v>60.49382716049383</v>
      </c>
      <c r="M786" s="67">
        <v>96.95431472081218</v>
      </c>
      <c r="N786" s="92">
        <f t="shared" si="147"/>
        <v>71.88772952309331</v>
      </c>
      <c r="O786" s="68">
        <v>98.02597402597402</v>
      </c>
      <c r="P786" s="59">
        <v>99.1392368</v>
      </c>
      <c r="Q786" s="69">
        <v>99.75772259236825</v>
      </c>
      <c r="R786" s="70">
        <v>100</v>
      </c>
      <c r="S786" s="44">
        <f t="shared" si="148"/>
        <v>99.23073335458557</v>
      </c>
      <c r="T786" s="66">
        <v>97.22222222222221</v>
      </c>
      <c r="U786" s="59">
        <v>75.26</v>
      </c>
      <c r="V786" s="59">
        <v>100</v>
      </c>
      <c r="W786" s="92">
        <f t="shared" si="149"/>
        <v>92.77333333333333</v>
      </c>
      <c r="X786" s="103">
        <f t="shared" si="150"/>
        <v>87.00205181773822</v>
      </c>
      <c r="Y786" s="52">
        <v>33.84803113553114</v>
      </c>
      <c r="Z786" s="44">
        <f t="shared" si="151"/>
        <v>33.84803113553114</v>
      </c>
      <c r="AA786" s="87">
        <v>62.69915651358957</v>
      </c>
      <c r="AB786" s="93">
        <f t="shared" si="152"/>
        <v>62.69915651358957</v>
      </c>
      <c r="AC786" s="90">
        <v>44.73684210526316</v>
      </c>
      <c r="AD786" s="82">
        <v>100</v>
      </c>
      <c r="AE786" s="94">
        <f t="shared" si="153"/>
        <v>61.740890688259114</v>
      </c>
      <c r="AF786" s="37">
        <f t="shared" si="154"/>
        <v>49.40471370023088</v>
      </c>
      <c r="AG786" s="38">
        <f t="shared" si="155"/>
        <v>65.35536554784699</v>
      </c>
    </row>
    <row r="787" spans="1:33" ht="15">
      <c r="A787" s="17">
        <v>786</v>
      </c>
      <c r="B787" s="18">
        <v>73483</v>
      </c>
      <c r="C787" s="19" t="s">
        <v>32</v>
      </c>
      <c r="D787" s="19" t="s">
        <v>803</v>
      </c>
      <c r="E787" s="20">
        <v>6</v>
      </c>
      <c r="F787" s="50">
        <v>59.45</v>
      </c>
      <c r="G787" s="51">
        <v>83.3028083028083</v>
      </c>
      <c r="H787" s="44">
        <f t="shared" si="144"/>
        <v>67.4009361009361</v>
      </c>
      <c r="I787" s="53">
        <v>5</v>
      </c>
      <c r="J787" s="45">
        <f t="shared" si="145"/>
        <v>5</v>
      </c>
      <c r="K787" s="36">
        <f t="shared" si="146"/>
        <v>42.440561660561656</v>
      </c>
      <c r="L787" s="66">
        <v>66.55844155844156</v>
      </c>
      <c r="M787" s="67">
        <v>85.26315789473684</v>
      </c>
      <c r="N787" s="92">
        <f t="shared" si="147"/>
        <v>72.40366541353383</v>
      </c>
      <c r="O787" s="68">
        <v>90.79243125295757</v>
      </c>
      <c r="P787" s="59">
        <v>98.25583619999999</v>
      </c>
      <c r="Q787" s="69">
        <v>94.32843516370198</v>
      </c>
      <c r="R787" s="70" t="s">
        <v>1</v>
      </c>
      <c r="S787" s="44">
        <f t="shared" si="148"/>
        <v>94.3998640591747</v>
      </c>
      <c r="T787" s="66">
        <v>91.80555555555556</v>
      </c>
      <c r="U787" s="59">
        <v>70</v>
      </c>
      <c r="V787" s="59">
        <v>100</v>
      </c>
      <c r="W787" s="92">
        <f t="shared" si="149"/>
        <v>89.42708333333334</v>
      </c>
      <c r="X787" s="103">
        <f t="shared" si="150"/>
        <v>84.60682845575009</v>
      </c>
      <c r="Y787" s="52">
        <v>50.41113810908979</v>
      </c>
      <c r="Z787" s="44">
        <f t="shared" si="151"/>
        <v>50.41113810908979</v>
      </c>
      <c r="AA787" s="87">
        <v>52.57731958762895</v>
      </c>
      <c r="AB787" s="93">
        <f t="shared" si="152"/>
        <v>52.57731958762895</v>
      </c>
      <c r="AC787" s="90">
        <v>57.89473684210527</v>
      </c>
      <c r="AD787" s="82">
        <v>100</v>
      </c>
      <c r="AE787" s="94">
        <f t="shared" si="153"/>
        <v>70.8502024291498</v>
      </c>
      <c r="AF787" s="37">
        <f t="shared" si="154"/>
        <v>57.541224845780604</v>
      </c>
      <c r="AG787" s="38">
        <f t="shared" si="155"/>
        <v>65.34733365272461</v>
      </c>
    </row>
    <row r="788" spans="1:33" ht="15">
      <c r="A788" s="17">
        <v>787</v>
      </c>
      <c r="B788" s="18">
        <v>41524</v>
      </c>
      <c r="C788" s="19" t="s">
        <v>15</v>
      </c>
      <c r="D788" s="19" t="s">
        <v>806</v>
      </c>
      <c r="E788" s="20">
        <v>6</v>
      </c>
      <c r="F788" s="50">
        <v>62</v>
      </c>
      <c r="G788" s="51">
        <v>95.32051282051283</v>
      </c>
      <c r="H788" s="44">
        <f t="shared" si="144"/>
        <v>73.1068376068376</v>
      </c>
      <c r="I788" s="53">
        <v>5</v>
      </c>
      <c r="J788" s="45">
        <f t="shared" si="145"/>
        <v>5</v>
      </c>
      <c r="K788" s="36">
        <f t="shared" si="146"/>
        <v>45.86410256410256</v>
      </c>
      <c r="L788" s="66">
        <v>27.909482758620683</v>
      </c>
      <c r="M788" s="67">
        <v>82.26744186046511</v>
      </c>
      <c r="N788" s="92">
        <f t="shared" si="147"/>
        <v>44.89634497794707</v>
      </c>
      <c r="O788" s="68">
        <v>97.84226190476191</v>
      </c>
      <c r="P788" s="59">
        <v>98.0709812</v>
      </c>
      <c r="Q788" s="69">
        <v>99.75142045454545</v>
      </c>
      <c r="R788" s="70">
        <v>100</v>
      </c>
      <c r="S788" s="44">
        <f t="shared" si="148"/>
        <v>98.91616588982684</v>
      </c>
      <c r="T788" s="66">
        <v>98.61111111111111</v>
      </c>
      <c r="U788" s="59">
        <v>85</v>
      </c>
      <c r="V788" s="59">
        <v>100</v>
      </c>
      <c r="W788" s="92">
        <f t="shared" si="149"/>
        <v>95.72916666666667</v>
      </c>
      <c r="X788" s="103">
        <f t="shared" si="150"/>
        <v>76.6708376804429</v>
      </c>
      <c r="Y788" s="52">
        <v>50.41574198269051</v>
      </c>
      <c r="Z788" s="44">
        <f t="shared" si="151"/>
        <v>50.41574198269051</v>
      </c>
      <c r="AA788" s="87">
        <v>69.44704779756333</v>
      </c>
      <c r="AB788" s="93">
        <f t="shared" si="152"/>
        <v>69.44704779756333</v>
      </c>
      <c r="AC788" s="90">
        <v>68.42105263157895</v>
      </c>
      <c r="AD788" s="82">
        <v>100</v>
      </c>
      <c r="AE788" s="94">
        <f t="shared" si="153"/>
        <v>78.13765182186235</v>
      </c>
      <c r="AF788" s="37">
        <f t="shared" si="154"/>
        <v>63.707406488767745</v>
      </c>
      <c r="AG788" s="38">
        <f t="shared" si="155"/>
        <v>65.32411818050477</v>
      </c>
    </row>
    <row r="789" spans="1:33" ht="15">
      <c r="A789" s="17">
        <v>788</v>
      </c>
      <c r="B789" s="18">
        <v>23686</v>
      </c>
      <c r="C789" s="19" t="s">
        <v>121</v>
      </c>
      <c r="D789" s="19" t="s">
        <v>804</v>
      </c>
      <c r="E789" s="20">
        <v>6</v>
      </c>
      <c r="F789" s="50">
        <v>73.85</v>
      </c>
      <c r="G789" s="51">
        <v>83.25345950345951</v>
      </c>
      <c r="H789" s="44">
        <f t="shared" si="144"/>
        <v>76.98448650115316</v>
      </c>
      <c r="I789" s="53">
        <v>0</v>
      </c>
      <c r="J789" s="45">
        <f t="shared" si="145"/>
        <v>0</v>
      </c>
      <c r="K789" s="36">
        <f t="shared" si="146"/>
        <v>46.190691900691895</v>
      </c>
      <c r="L789" s="66">
        <v>59.61538461538461</v>
      </c>
      <c r="M789" s="67">
        <v>76.02739726027397</v>
      </c>
      <c r="N789" s="92">
        <f t="shared" si="147"/>
        <v>64.74413856691254</v>
      </c>
      <c r="O789" s="68">
        <v>79.5525114672766</v>
      </c>
      <c r="P789" s="59">
        <v>89.39787245</v>
      </c>
      <c r="Q789" s="69">
        <v>95.7619291944587</v>
      </c>
      <c r="R789" s="70">
        <v>100</v>
      </c>
      <c r="S789" s="44">
        <f t="shared" si="148"/>
        <v>91.17807827793382</v>
      </c>
      <c r="T789" s="66">
        <v>40.416666666666664</v>
      </c>
      <c r="U789" s="59">
        <v>50</v>
      </c>
      <c r="V789" s="59">
        <v>0</v>
      </c>
      <c r="W789" s="92">
        <f t="shared" si="149"/>
        <v>27.65625</v>
      </c>
      <c r="X789" s="103">
        <f t="shared" si="150"/>
        <v>67.90013673793855</v>
      </c>
      <c r="Y789" s="52">
        <v>100</v>
      </c>
      <c r="Z789" s="44">
        <f t="shared" si="151"/>
        <v>100</v>
      </c>
      <c r="AA789" s="87">
        <v>76.9447047797564</v>
      </c>
      <c r="AB789" s="93">
        <f t="shared" si="152"/>
        <v>76.9447047797564</v>
      </c>
      <c r="AC789" s="90">
        <v>0</v>
      </c>
      <c r="AD789" s="82">
        <v>100</v>
      </c>
      <c r="AE789" s="94">
        <f t="shared" si="153"/>
        <v>30.76923076923077</v>
      </c>
      <c r="AF789" s="37">
        <f t="shared" si="154"/>
        <v>72.3125585754452</v>
      </c>
      <c r="AG789" s="38">
        <f t="shared" si="155"/>
        <v>65.32321650549187</v>
      </c>
    </row>
    <row r="790" spans="1:33" ht="15">
      <c r="A790" s="17">
        <v>789</v>
      </c>
      <c r="B790" s="18">
        <v>54670</v>
      </c>
      <c r="C790" s="19" t="s">
        <v>100</v>
      </c>
      <c r="D790" s="19" t="s">
        <v>809</v>
      </c>
      <c r="E790" s="20">
        <v>6</v>
      </c>
      <c r="F790" s="50">
        <v>63.4</v>
      </c>
      <c r="G790" s="51">
        <v>87.752849002849</v>
      </c>
      <c r="H790" s="44">
        <f t="shared" si="144"/>
        <v>71.51761633428299</v>
      </c>
      <c r="I790" s="53">
        <v>32</v>
      </c>
      <c r="J790" s="45">
        <f t="shared" si="145"/>
        <v>32</v>
      </c>
      <c r="K790" s="36">
        <f t="shared" si="146"/>
        <v>55.7105698005698</v>
      </c>
      <c r="L790" s="66">
        <v>91.84549356223177</v>
      </c>
      <c r="M790" s="67">
        <v>100</v>
      </c>
      <c r="N790" s="92">
        <f t="shared" si="147"/>
        <v>94.39377682403435</v>
      </c>
      <c r="O790" s="68">
        <v>70.98238260483731</v>
      </c>
      <c r="P790" s="59">
        <v>89.55363159999999</v>
      </c>
      <c r="Q790" s="69">
        <v>55.41567695961995</v>
      </c>
      <c r="R790" s="70" t="s">
        <v>1</v>
      </c>
      <c r="S790" s="44">
        <f t="shared" si="148"/>
        <v>71.93890711915982</v>
      </c>
      <c r="T790" s="66">
        <v>89.72222222222221</v>
      </c>
      <c r="U790" s="59">
        <v>60.71428571428571</v>
      </c>
      <c r="V790" s="59">
        <v>100</v>
      </c>
      <c r="W790" s="92">
        <f t="shared" si="149"/>
        <v>86.32440476190476</v>
      </c>
      <c r="X790" s="103">
        <f t="shared" si="150"/>
        <v>83.79795452965863</v>
      </c>
      <c r="Y790" s="52">
        <v>33.646230158730155</v>
      </c>
      <c r="Z790" s="44">
        <f t="shared" si="151"/>
        <v>33.646230158730155</v>
      </c>
      <c r="AA790" s="87">
        <v>70.19681349578264</v>
      </c>
      <c r="AB790" s="93">
        <f t="shared" si="152"/>
        <v>70.19681349578264</v>
      </c>
      <c r="AC790" s="90">
        <v>47.368421052631575</v>
      </c>
      <c r="AD790" s="82">
        <v>100</v>
      </c>
      <c r="AE790" s="94">
        <f t="shared" si="153"/>
        <v>63.56275303643724</v>
      </c>
      <c r="AF790" s="37">
        <f t="shared" si="154"/>
        <v>51.592981344821766</v>
      </c>
      <c r="AG790" s="38">
        <f t="shared" si="155"/>
        <v>65.29848830990612</v>
      </c>
    </row>
    <row r="791" spans="1:33" ht="15">
      <c r="A791" s="17">
        <v>790</v>
      </c>
      <c r="B791" s="18">
        <v>15047</v>
      </c>
      <c r="C791" s="19" t="s">
        <v>19</v>
      </c>
      <c r="D791" s="19" t="s">
        <v>791</v>
      </c>
      <c r="E791" s="20">
        <v>6</v>
      </c>
      <c r="F791" s="50">
        <v>65.2</v>
      </c>
      <c r="G791" s="51">
        <v>75.87962962962963</v>
      </c>
      <c r="H791" s="44">
        <f t="shared" si="144"/>
        <v>68.75987654320988</v>
      </c>
      <c r="I791" s="53">
        <v>15.000000000000002</v>
      </c>
      <c r="J791" s="45">
        <f t="shared" si="145"/>
        <v>15.000000000000002</v>
      </c>
      <c r="K791" s="36">
        <f t="shared" si="146"/>
        <v>47.25592592592593</v>
      </c>
      <c r="L791" s="66">
        <v>24.84472049689441</v>
      </c>
      <c r="M791" s="67">
        <v>91.50943396226415</v>
      </c>
      <c r="N791" s="92">
        <f t="shared" si="147"/>
        <v>45.67744345482245</v>
      </c>
      <c r="O791" s="68">
        <v>75.30678666264052</v>
      </c>
      <c r="P791" s="59">
        <v>97.09457760000001</v>
      </c>
      <c r="Q791" s="69">
        <v>98.83430474604496</v>
      </c>
      <c r="R791" s="70" t="s">
        <v>1</v>
      </c>
      <c r="S791" s="44">
        <f t="shared" si="148"/>
        <v>90.35538223851836</v>
      </c>
      <c r="T791" s="66">
        <v>52.63888888888889</v>
      </c>
      <c r="U791" s="59">
        <v>20</v>
      </c>
      <c r="V791" s="59">
        <v>100</v>
      </c>
      <c r="W791" s="92">
        <f t="shared" si="149"/>
        <v>62.239583333333336</v>
      </c>
      <c r="X791" s="103">
        <f t="shared" si="150"/>
        <v>66.861046944003</v>
      </c>
      <c r="Y791" s="52">
        <v>83.44270833333333</v>
      </c>
      <c r="Z791" s="44">
        <f t="shared" si="151"/>
        <v>83.44270833333333</v>
      </c>
      <c r="AA791" s="87">
        <v>56.70103092783512</v>
      </c>
      <c r="AB791" s="93">
        <f t="shared" si="152"/>
        <v>56.70103092783512</v>
      </c>
      <c r="AC791" s="90">
        <v>55.26315789473685</v>
      </c>
      <c r="AD791" s="82">
        <v>100</v>
      </c>
      <c r="AE791" s="94">
        <f t="shared" si="153"/>
        <v>69.02834008097166</v>
      </c>
      <c r="AF791" s="37">
        <f t="shared" si="154"/>
        <v>72.74116123507869</v>
      </c>
      <c r="AG791" s="38">
        <f t="shared" si="155"/>
        <v>65.29206845681787</v>
      </c>
    </row>
    <row r="792" spans="1:33" ht="15">
      <c r="A792" s="17">
        <v>791</v>
      </c>
      <c r="B792" s="18">
        <v>27073</v>
      </c>
      <c r="C792" s="19" t="s">
        <v>207</v>
      </c>
      <c r="D792" s="19" t="s">
        <v>811</v>
      </c>
      <c r="E792" s="20">
        <v>6</v>
      </c>
      <c r="F792" s="50">
        <v>45.85</v>
      </c>
      <c r="G792" s="51">
        <v>0</v>
      </c>
      <c r="H792" s="44">
        <f t="shared" si="144"/>
        <v>30.566666666666666</v>
      </c>
      <c r="I792" s="53">
        <v>10</v>
      </c>
      <c r="J792" s="45">
        <f t="shared" si="145"/>
        <v>10</v>
      </c>
      <c r="K792" s="36">
        <f t="shared" si="146"/>
        <v>22.34</v>
      </c>
      <c r="L792" s="66">
        <v>85.71428571428572</v>
      </c>
      <c r="M792" s="67">
        <v>85.9375</v>
      </c>
      <c r="N792" s="92">
        <f t="shared" si="147"/>
        <v>85.78404017857143</v>
      </c>
      <c r="O792" s="68">
        <v>59.836676808412314</v>
      </c>
      <c r="P792" s="59">
        <v>84.77305145</v>
      </c>
      <c r="Q792" s="69">
        <v>95.61424763750908</v>
      </c>
      <c r="R792" s="70" t="s">
        <v>1</v>
      </c>
      <c r="S792" s="44">
        <f t="shared" si="148"/>
        <v>80.0246119703288</v>
      </c>
      <c r="T792" s="66">
        <v>39.58333333333333</v>
      </c>
      <c r="U792" s="59">
        <v>30</v>
      </c>
      <c r="V792" s="59">
        <v>80</v>
      </c>
      <c r="W792" s="92">
        <f t="shared" si="149"/>
        <v>52.34375</v>
      </c>
      <c r="X792" s="103">
        <f t="shared" si="150"/>
        <v>76.7922108595601</v>
      </c>
      <c r="Y792" s="52">
        <v>66.94598214285715</v>
      </c>
      <c r="Z792" s="44">
        <f t="shared" si="151"/>
        <v>66.94598214285715</v>
      </c>
      <c r="AA792" s="87">
        <v>69.25960637300851</v>
      </c>
      <c r="AB792" s="93">
        <f t="shared" si="152"/>
        <v>69.25960637300851</v>
      </c>
      <c r="AC792" s="90">
        <v>86.8421052631579</v>
      </c>
      <c r="AD792" s="82">
        <v>100</v>
      </c>
      <c r="AE792" s="94">
        <f t="shared" si="153"/>
        <v>90.89068825910931</v>
      </c>
      <c r="AF792" s="37">
        <f t="shared" si="154"/>
        <v>75.24857708242317</v>
      </c>
      <c r="AG792" s="38">
        <f t="shared" si="155"/>
        <v>65.28431517679331</v>
      </c>
    </row>
    <row r="793" spans="1:33" ht="15">
      <c r="A793" s="17">
        <v>792</v>
      </c>
      <c r="B793" s="18">
        <v>52022</v>
      </c>
      <c r="C793" s="19" t="s">
        <v>34</v>
      </c>
      <c r="D793" s="19" t="s">
        <v>807</v>
      </c>
      <c r="E793" s="20">
        <v>6</v>
      </c>
      <c r="F793" s="50">
        <v>65.3</v>
      </c>
      <c r="G793" s="51">
        <v>90.0010175010175</v>
      </c>
      <c r="H793" s="44">
        <f t="shared" si="144"/>
        <v>73.53367250033916</v>
      </c>
      <c r="I793" s="53">
        <v>21.999999999999996</v>
      </c>
      <c r="J793" s="45">
        <f t="shared" si="145"/>
        <v>21.999999999999996</v>
      </c>
      <c r="K793" s="36">
        <f t="shared" si="146"/>
        <v>52.92020350020349</v>
      </c>
      <c r="L793" s="66">
        <v>40.666666666666664</v>
      </c>
      <c r="M793" s="67">
        <v>99.26470588235294</v>
      </c>
      <c r="N793" s="92">
        <f t="shared" si="147"/>
        <v>58.978553921568626</v>
      </c>
      <c r="O793" s="68">
        <v>64.85630334749277</v>
      </c>
      <c r="P793" s="59">
        <v>96.28481845</v>
      </c>
      <c r="Q793" s="69">
        <v>97.68384481760279</v>
      </c>
      <c r="R793" s="70">
        <v>100</v>
      </c>
      <c r="S793" s="44">
        <f t="shared" si="148"/>
        <v>89.70624165377389</v>
      </c>
      <c r="T793" s="66">
        <v>93.05555555555554</v>
      </c>
      <c r="U793" s="59">
        <v>37.5</v>
      </c>
      <c r="V793" s="59">
        <v>100</v>
      </c>
      <c r="W793" s="92">
        <f t="shared" si="149"/>
        <v>81.77083333333333</v>
      </c>
      <c r="X793" s="103">
        <f t="shared" si="150"/>
        <v>75.82808489680367</v>
      </c>
      <c r="Y793" s="52">
        <v>66.91190476190476</v>
      </c>
      <c r="Z793" s="44">
        <f t="shared" si="151"/>
        <v>66.91190476190476</v>
      </c>
      <c r="AA793" s="87">
        <v>58.013120899718885</v>
      </c>
      <c r="AB793" s="93">
        <f t="shared" si="152"/>
        <v>58.013120899718885</v>
      </c>
      <c r="AC793" s="90">
        <v>34.21052631578947</v>
      </c>
      <c r="AD793" s="82">
        <v>100</v>
      </c>
      <c r="AE793" s="94">
        <f t="shared" si="153"/>
        <v>54.453441295546554</v>
      </c>
      <c r="AF793" s="37">
        <f t="shared" si="154"/>
        <v>60.86067776634653</v>
      </c>
      <c r="AG793" s="38">
        <f t="shared" si="155"/>
        <v>65.25954576530079</v>
      </c>
    </row>
    <row r="794" spans="1:33" ht="15">
      <c r="A794" s="17">
        <v>793</v>
      </c>
      <c r="B794" s="18">
        <v>70717</v>
      </c>
      <c r="C794" s="19" t="s">
        <v>145</v>
      </c>
      <c r="D794" s="19" t="s">
        <v>810</v>
      </c>
      <c r="E794" s="20">
        <v>6</v>
      </c>
      <c r="F794" s="50">
        <v>65</v>
      </c>
      <c r="G794" s="51">
        <v>76.79232804232804</v>
      </c>
      <c r="H794" s="44">
        <f t="shared" si="144"/>
        <v>68.93077601410934</v>
      </c>
      <c r="I794" s="53">
        <v>0</v>
      </c>
      <c r="J794" s="45">
        <f t="shared" si="145"/>
        <v>0</v>
      </c>
      <c r="K794" s="36">
        <f t="shared" si="146"/>
        <v>41.3584656084656</v>
      </c>
      <c r="L794" s="66">
        <v>17.021276595744684</v>
      </c>
      <c r="M794" s="67">
        <v>38.095238095238095</v>
      </c>
      <c r="N794" s="92">
        <f t="shared" si="147"/>
        <v>23.606889564336377</v>
      </c>
      <c r="O794" s="68">
        <v>46.1712313402973</v>
      </c>
      <c r="P794" s="59">
        <v>98.63518485</v>
      </c>
      <c r="Q794" s="69">
        <v>97.13230501846621</v>
      </c>
      <c r="R794" s="70">
        <v>100</v>
      </c>
      <c r="S794" s="44">
        <f t="shared" si="148"/>
        <v>85.48468030219087</v>
      </c>
      <c r="T794" s="66">
        <v>64.72222222222221</v>
      </c>
      <c r="U794" s="59">
        <v>70</v>
      </c>
      <c r="V794" s="59">
        <v>90</v>
      </c>
      <c r="W794" s="92">
        <f t="shared" si="149"/>
        <v>75.52083333333333</v>
      </c>
      <c r="X794" s="103">
        <f t="shared" si="150"/>
        <v>58.740794613277565</v>
      </c>
      <c r="Y794" s="52">
        <v>83.43854166666667</v>
      </c>
      <c r="Z794" s="44">
        <f t="shared" si="151"/>
        <v>83.43854166666667</v>
      </c>
      <c r="AA794" s="87">
        <v>68.13495782567955</v>
      </c>
      <c r="AB794" s="93">
        <f t="shared" si="152"/>
        <v>68.13495782567955</v>
      </c>
      <c r="AC794" s="90">
        <v>92.10526315789474</v>
      </c>
      <c r="AD794" s="82">
        <v>100</v>
      </c>
      <c r="AE794" s="94">
        <f t="shared" si="153"/>
        <v>94.53441295546558</v>
      </c>
      <c r="AF794" s="37">
        <f t="shared" si="154"/>
        <v>83.60139347130422</v>
      </c>
      <c r="AG794" s="38">
        <f t="shared" si="155"/>
        <v>65.20856835552584</v>
      </c>
    </row>
    <row r="795" spans="1:33" ht="15">
      <c r="A795" s="17">
        <v>794</v>
      </c>
      <c r="B795" s="18">
        <v>99524</v>
      </c>
      <c r="C795" s="19" t="s">
        <v>250</v>
      </c>
      <c r="D795" s="19" t="s">
        <v>821</v>
      </c>
      <c r="E795" s="20">
        <v>6</v>
      </c>
      <c r="F795" s="50">
        <v>87.2</v>
      </c>
      <c r="G795" s="51">
        <v>78.93162393162393</v>
      </c>
      <c r="H795" s="44">
        <f t="shared" si="144"/>
        <v>84.44387464387464</v>
      </c>
      <c r="I795" s="53">
        <v>21.000000000000004</v>
      </c>
      <c r="J795" s="45">
        <f t="shared" si="145"/>
        <v>21.000000000000004</v>
      </c>
      <c r="K795" s="36">
        <f t="shared" si="146"/>
        <v>59.066324786324785</v>
      </c>
      <c r="L795" s="66">
        <v>11.046511627906973</v>
      </c>
      <c r="M795" s="67">
        <v>63.63636363636363</v>
      </c>
      <c r="N795" s="92">
        <f t="shared" si="147"/>
        <v>27.48084038054968</v>
      </c>
      <c r="O795" s="68">
        <v>94.3752096523271</v>
      </c>
      <c r="P795" s="59">
        <v>84.6554783</v>
      </c>
      <c r="Q795" s="69">
        <v>94.70499243570349</v>
      </c>
      <c r="R795" s="70" t="s">
        <v>1</v>
      </c>
      <c r="S795" s="44">
        <f t="shared" si="148"/>
        <v>91.18819852926269</v>
      </c>
      <c r="T795" s="66">
        <v>59.583333333333336</v>
      </c>
      <c r="U795" s="59">
        <v>43.68421052631579</v>
      </c>
      <c r="V795" s="59">
        <v>80</v>
      </c>
      <c r="W795" s="92">
        <f t="shared" si="149"/>
        <v>63.264802631578945</v>
      </c>
      <c r="X795" s="103">
        <f t="shared" si="150"/>
        <v>60.12057609024074</v>
      </c>
      <c r="Y795" s="52">
        <v>100</v>
      </c>
      <c r="Z795" s="44">
        <f t="shared" si="151"/>
        <v>100</v>
      </c>
      <c r="AA795" s="87">
        <v>38.800374882849134</v>
      </c>
      <c r="AB795" s="93">
        <f t="shared" si="152"/>
        <v>38.800374882849134</v>
      </c>
      <c r="AC795" s="90">
        <v>42.10526315789473</v>
      </c>
      <c r="AD795" s="82">
        <v>100</v>
      </c>
      <c r="AE795" s="94">
        <f t="shared" si="153"/>
        <v>59.91902834008097</v>
      </c>
      <c r="AF795" s="37">
        <f t="shared" si="154"/>
        <v>73.20376855916737</v>
      </c>
      <c r="AG795" s="38">
        <f t="shared" si="155"/>
        <v>65.1430028170282</v>
      </c>
    </row>
    <row r="796" spans="1:33" ht="15">
      <c r="A796" s="17">
        <v>795</v>
      </c>
      <c r="B796" s="18">
        <v>68397</v>
      </c>
      <c r="C796" s="19" t="s">
        <v>43</v>
      </c>
      <c r="D796" s="19" t="s">
        <v>817</v>
      </c>
      <c r="E796" s="20">
        <v>6</v>
      </c>
      <c r="F796" s="50">
        <v>56.5</v>
      </c>
      <c r="G796" s="51">
        <v>93.72812372812372</v>
      </c>
      <c r="H796" s="44">
        <f t="shared" si="144"/>
        <v>68.90937457604124</v>
      </c>
      <c r="I796" s="53">
        <v>0</v>
      </c>
      <c r="J796" s="45">
        <f t="shared" si="145"/>
        <v>0</v>
      </c>
      <c r="K796" s="36">
        <f t="shared" si="146"/>
        <v>41.34562474562475</v>
      </c>
      <c r="L796" s="66">
        <v>92.85714285714286</v>
      </c>
      <c r="M796" s="67">
        <v>93.85964912280701</v>
      </c>
      <c r="N796" s="92">
        <f t="shared" si="147"/>
        <v>93.1704260651629</v>
      </c>
      <c r="O796" s="68">
        <v>69.78936819652839</v>
      </c>
      <c r="P796" s="59">
        <v>98.14631945</v>
      </c>
      <c r="Q796" s="69">
        <v>99.58115183246073</v>
      </c>
      <c r="R796" s="70">
        <v>100</v>
      </c>
      <c r="S796" s="44">
        <f t="shared" si="148"/>
        <v>91.87920986974729</v>
      </c>
      <c r="T796" s="66">
        <v>94.86111111111111</v>
      </c>
      <c r="U796" s="59">
        <v>59.54545454545455</v>
      </c>
      <c r="V796" s="59">
        <v>40</v>
      </c>
      <c r="W796" s="92">
        <f t="shared" si="149"/>
        <v>65.45928030303031</v>
      </c>
      <c r="X796" s="103">
        <f t="shared" si="150"/>
        <v>87.11171043457014</v>
      </c>
      <c r="Y796" s="52">
        <v>100</v>
      </c>
      <c r="Z796" s="44">
        <f t="shared" si="151"/>
        <v>100</v>
      </c>
      <c r="AA796" s="87">
        <v>0</v>
      </c>
      <c r="AB796" s="93">
        <f t="shared" si="152"/>
        <v>0</v>
      </c>
      <c r="AC796" s="90">
        <v>0</v>
      </c>
      <c r="AD796" s="82">
        <v>100</v>
      </c>
      <c r="AE796" s="94">
        <f t="shared" si="153"/>
        <v>30.76923076923077</v>
      </c>
      <c r="AF796" s="37">
        <f t="shared" si="154"/>
        <v>55</v>
      </c>
      <c r="AG796" s="38">
        <f t="shared" si="155"/>
        <v>65.113809122953</v>
      </c>
    </row>
    <row r="797" spans="1:33" ht="15">
      <c r="A797" s="17">
        <v>796</v>
      </c>
      <c r="B797" s="18">
        <v>44001</v>
      </c>
      <c r="C797" s="19" t="s">
        <v>720</v>
      </c>
      <c r="D797" s="19" t="s">
        <v>849</v>
      </c>
      <c r="E797" s="20">
        <v>4</v>
      </c>
      <c r="F797" s="50">
        <v>54.9</v>
      </c>
      <c r="G797" s="51">
        <v>67.65516890516892</v>
      </c>
      <c r="H797" s="44">
        <f t="shared" si="144"/>
        <v>59.151722968389635</v>
      </c>
      <c r="I797" s="53">
        <v>21.000000000000004</v>
      </c>
      <c r="J797" s="45">
        <f t="shared" si="145"/>
        <v>21.000000000000004</v>
      </c>
      <c r="K797" s="36">
        <f t="shared" si="146"/>
        <v>43.891033781033784</v>
      </c>
      <c r="L797" s="66">
        <v>0</v>
      </c>
      <c r="M797" s="67">
        <v>100</v>
      </c>
      <c r="N797" s="92">
        <f t="shared" si="147"/>
        <v>31.25</v>
      </c>
      <c r="O797" s="68">
        <v>97.31908734139346</v>
      </c>
      <c r="P797" s="59">
        <v>89.14095834999999</v>
      </c>
      <c r="Q797" s="69">
        <v>96.28557335563706</v>
      </c>
      <c r="R797" s="70" t="s">
        <v>1</v>
      </c>
      <c r="S797" s="44">
        <f t="shared" si="148"/>
        <v>94.18963434504204</v>
      </c>
      <c r="T797" s="66">
        <v>95.97222222222221</v>
      </c>
      <c r="U797" s="59">
        <v>73.75</v>
      </c>
      <c r="V797" s="59">
        <v>80</v>
      </c>
      <c r="W797" s="92">
        <f t="shared" si="149"/>
        <v>84.42708333333333</v>
      </c>
      <c r="X797" s="103">
        <f t="shared" si="150"/>
        <v>67.06127040468348</v>
      </c>
      <c r="Y797" s="52">
        <v>83.38020833333333</v>
      </c>
      <c r="Z797" s="44">
        <f t="shared" si="151"/>
        <v>83.38020833333333</v>
      </c>
      <c r="AA797" s="87">
        <v>81.72446110590451</v>
      </c>
      <c r="AB797" s="93">
        <f t="shared" si="152"/>
        <v>81.72446110590451</v>
      </c>
      <c r="AC797" s="90">
        <v>78.94736842105263</v>
      </c>
      <c r="AD797" s="82">
        <v>0</v>
      </c>
      <c r="AE797" s="94">
        <f t="shared" si="153"/>
        <v>54.65587044534413</v>
      </c>
      <c r="AF797" s="37">
        <f t="shared" si="154"/>
        <v>73.67225539356537</v>
      </c>
      <c r="AG797" s="38">
        <f t="shared" si="155"/>
        <v>65.0716170755063</v>
      </c>
    </row>
    <row r="798" spans="1:33" ht="15">
      <c r="A798" s="17">
        <v>797</v>
      </c>
      <c r="B798" s="18">
        <v>8558</v>
      </c>
      <c r="C798" s="19" t="s">
        <v>451</v>
      </c>
      <c r="D798" s="19" t="s">
        <v>814</v>
      </c>
      <c r="E798" s="20">
        <v>6</v>
      </c>
      <c r="F798" s="50">
        <v>50.65</v>
      </c>
      <c r="G798" s="51">
        <v>74.36507936507937</v>
      </c>
      <c r="H798" s="44">
        <f t="shared" si="144"/>
        <v>58.55502645502645</v>
      </c>
      <c r="I798" s="53">
        <v>10</v>
      </c>
      <c r="J798" s="45">
        <f t="shared" si="145"/>
        <v>10</v>
      </c>
      <c r="K798" s="36">
        <f t="shared" si="146"/>
        <v>39.13301587301587</v>
      </c>
      <c r="L798" s="66">
        <v>0</v>
      </c>
      <c r="M798" s="67">
        <v>96.69421487603306</v>
      </c>
      <c r="N798" s="92">
        <f t="shared" si="147"/>
        <v>30.21694214876033</v>
      </c>
      <c r="O798" s="68">
        <v>53.450657995827335</v>
      </c>
      <c r="P798" s="59">
        <v>93.22995039999999</v>
      </c>
      <c r="Q798" s="69">
        <v>94.75598666262503</v>
      </c>
      <c r="R798" s="70" t="s">
        <v>1</v>
      </c>
      <c r="S798" s="44">
        <f t="shared" si="148"/>
        <v>80.42856572884695</v>
      </c>
      <c r="T798" s="66">
        <v>44.166666666666664</v>
      </c>
      <c r="U798" s="59">
        <v>45</v>
      </c>
      <c r="V798" s="59">
        <v>90</v>
      </c>
      <c r="W798" s="92">
        <f t="shared" si="149"/>
        <v>61.5625</v>
      </c>
      <c r="X798" s="103">
        <f t="shared" si="150"/>
        <v>56.57070315104291</v>
      </c>
      <c r="Y798" s="52">
        <v>100</v>
      </c>
      <c r="Z798" s="44">
        <f t="shared" si="151"/>
        <v>100</v>
      </c>
      <c r="AA798" s="87">
        <v>92.78350515463933</v>
      </c>
      <c r="AB798" s="93">
        <f t="shared" si="152"/>
        <v>92.78350515463933</v>
      </c>
      <c r="AC798" s="90">
        <v>47.368421052631575</v>
      </c>
      <c r="AD798" s="82">
        <v>100</v>
      </c>
      <c r="AE798" s="94">
        <f t="shared" si="153"/>
        <v>63.56275303643724</v>
      </c>
      <c r="AF798" s="37">
        <f t="shared" si="154"/>
        <v>86.53418339663597</v>
      </c>
      <c r="AG798" s="38">
        <f t="shared" si="155"/>
        <v>65.06855779367473</v>
      </c>
    </row>
    <row r="799" spans="1:33" ht="15">
      <c r="A799" s="17">
        <v>798</v>
      </c>
      <c r="B799" s="18">
        <v>25645</v>
      </c>
      <c r="C799" s="19" t="s">
        <v>21</v>
      </c>
      <c r="D799" s="19" t="s">
        <v>576</v>
      </c>
      <c r="E799" s="20">
        <v>6</v>
      </c>
      <c r="F799" s="50">
        <v>56.4</v>
      </c>
      <c r="G799" s="51">
        <v>80</v>
      </c>
      <c r="H799" s="44">
        <f t="shared" si="144"/>
        <v>64.26666666666665</v>
      </c>
      <c r="I799" s="53">
        <v>16</v>
      </c>
      <c r="J799" s="45">
        <f t="shared" si="145"/>
        <v>16</v>
      </c>
      <c r="K799" s="36">
        <f t="shared" si="146"/>
        <v>44.95999999999999</v>
      </c>
      <c r="L799" s="66">
        <v>22.477064220183486</v>
      </c>
      <c r="M799" s="67">
        <v>37.28070175438597</v>
      </c>
      <c r="N799" s="92">
        <f t="shared" si="147"/>
        <v>27.103200949621765</v>
      </c>
      <c r="O799" s="68">
        <v>92.35576923076924</v>
      </c>
      <c r="P799" s="59">
        <v>99.62630855</v>
      </c>
      <c r="Q799" s="69">
        <v>98.11816192560175</v>
      </c>
      <c r="R799" s="70">
        <v>100</v>
      </c>
      <c r="S799" s="44">
        <f t="shared" si="148"/>
        <v>97.52505992659275</v>
      </c>
      <c r="T799" s="66">
        <v>99.30555555555554</v>
      </c>
      <c r="U799" s="59">
        <v>62.5</v>
      </c>
      <c r="V799" s="59">
        <v>100</v>
      </c>
      <c r="W799" s="92">
        <f t="shared" si="149"/>
        <v>90.36458333333333</v>
      </c>
      <c r="X799" s="103">
        <f t="shared" si="150"/>
        <v>67.92422101715248</v>
      </c>
      <c r="Y799" s="52">
        <v>50.25610119047619</v>
      </c>
      <c r="Z799" s="44">
        <f t="shared" si="151"/>
        <v>50.25610119047619</v>
      </c>
      <c r="AA799" s="87">
        <v>83.880037488285</v>
      </c>
      <c r="AB799" s="93">
        <f t="shared" si="152"/>
        <v>83.880037488285</v>
      </c>
      <c r="AC799" s="90">
        <v>92.10526315789474</v>
      </c>
      <c r="AD799" s="82">
        <v>100</v>
      </c>
      <c r="AE799" s="94">
        <f t="shared" si="153"/>
        <v>94.53441295546558</v>
      </c>
      <c r="AF799" s="37">
        <f t="shared" si="154"/>
        <v>72.21193818110473</v>
      </c>
      <c r="AG799" s="38">
        <f t="shared" si="155"/>
        <v>65.04646367930289</v>
      </c>
    </row>
    <row r="800" spans="1:33" ht="15">
      <c r="A800" s="17">
        <v>799</v>
      </c>
      <c r="B800" s="18">
        <v>19622</v>
      </c>
      <c r="C800" s="19" t="s">
        <v>151</v>
      </c>
      <c r="D800" s="19" t="s">
        <v>808</v>
      </c>
      <c r="E800" s="20">
        <v>6</v>
      </c>
      <c r="F800" s="50">
        <v>70.9</v>
      </c>
      <c r="G800" s="51">
        <v>78.07743182743184</v>
      </c>
      <c r="H800" s="44">
        <f t="shared" si="144"/>
        <v>73.29247727581061</v>
      </c>
      <c r="I800" s="53">
        <v>0</v>
      </c>
      <c r="J800" s="45">
        <f t="shared" si="145"/>
        <v>0</v>
      </c>
      <c r="K800" s="36">
        <f t="shared" si="146"/>
        <v>43.97548636548637</v>
      </c>
      <c r="L800" s="66">
        <v>81.53846153846153</v>
      </c>
      <c r="M800" s="67">
        <v>100</v>
      </c>
      <c r="N800" s="92">
        <f t="shared" si="147"/>
        <v>87.3076923076923</v>
      </c>
      <c r="O800" s="68">
        <v>97.3793363499246</v>
      </c>
      <c r="P800" s="59">
        <v>98.4154115</v>
      </c>
      <c r="Q800" s="69">
        <v>80.72474942174249</v>
      </c>
      <c r="R800" s="70" t="s">
        <v>1</v>
      </c>
      <c r="S800" s="44">
        <f t="shared" si="148"/>
        <v>92.11555752862411</v>
      </c>
      <c r="T800" s="66">
        <v>94.02777777777777</v>
      </c>
      <c r="U800" s="59">
        <v>30</v>
      </c>
      <c r="V800" s="59">
        <v>70</v>
      </c>
      <c r="W800" s="92">
        <f t="shared" si="149"/>
        <v>69.01041666666666</v>
      </c>
      <c r="X800" s="103">
        <f t="shared" si="150"/>
        <v>85.5713832678599</v>
      </c>
      <c r="Y800" s="52">
        <v>100</v>
      </c>
      <c r="Z800" s="44">
        <f t="shared" si="151"/>
        <v>100</v>
      </c>
      <c r="AA800" s="87">
        <v>0</v>
      </c>
      <c r="AB800" s="93">
        <f t="shared" si="152"/>
        <v>0</v>
      </c>
      <c r="AC800" s="90">
        <v>0</v>
      </c>
      <c r="AD800" s="82">
        <v>100</v>
      </c>
      <c r="AE800" s="94">
        <f t="shared" si="153"/>
        <v>30.76923076923077</v>
      </c>
      <c r="AF800" s="37">
        <f t="shared" si="154"/>
        <v>55</v>
      </c>
      <c r="AG800" s="38">
        <f t="shared" si="155"/>
        <v>65.02365058024124</v>
      </c>
    </row>
    <row r="801" spans="1:33" ht="15">
      <c r="A801" s="17">
        <v>800</v>
      </c>
      <c r="B801" s="18">
        <v>47268</v>
      </c>
      <c r="C801" s="19" t="s">
        <v>167</v>
      </c>
      <c r="D801" s="19" t="s">
        <v>830</v>
      </c>
      <c r="E801" s="20">
        <v>6</v>
      </c>
      <c r="F801" s="50">
        <v>64.6</v>
      </c>
      <c r="G801" s="51">
        <v>88.998778998779</v>
      </c>
      <c r="H801" s="44">
        <f t="shared" si="144"/>
        <v>72.73292633292633</v>
      </c>
      <c r="I801" s="53">
        <v>5</v>
      </c>
      <c r="J801" s="45">
        <f t="shared" si="145"/>
        <v>5</v>
      </c>
      <c r="K801" s="36">
        <f t="shared" si="146"/>
        <v>45.6397557997558</v>
      </c>
      <c r="L801" s="66">
        <v>0</v>
      </c>
      <c r="M801" s="67">
        <v>100</v>
      </c>
      <c r="N801" s="92">
        <f t="shared" si="147"/>
        <v>31.25</v>
      </c>
      <c r="O801" s="68">
        <v>98.80952380952381</v>
      </c>
      <c r="P801" s="59">
        <v>88.9016429</v>
      </c>
      <c r="Q801" s="69">
        <v>97.97184803995762</v>
      </c>
      <c r="R801" s="70" t="s">
        <v>1</v>
      </c>
      <c r="S801" s="44">
        <f t="shared" si="148"/>
        <v>95.16815428842101</v>
      </c>
      <c r="T801" s="66">
        <v>90.13888888888889</v>
      </c>
      <c r="U801" s="59">
        <v>42.5</v>
      </c>
      <c r="V801" s="59">
        <v>70</v>
      </c>
      <c r="W801" s="92">
        <f t="shared" si="149"/>
        <v>70.67708333333333</v>
      </c>
      <c r="X801" s="103">
        <f t="shared" si="150"/>
        <v>64.70267838203507</v>
      </c>
      <c r="Y801" s="52">
        <v>66.96111111111112</v>
      </c>
      <c r="Z801" s="44">
        <f t="shared" si="151"/>
        <v>66.96111111111112</v>
      </c>
      <c r="AA801" s="87">
        <v>65.60449859418938</v>
      </c>
      <c r="AB801" s="93">
        <f t="shared" si="152"/>
        <v>65.60449859418938</v>
      </c>
      <c r="AC801" s="90">
        <v>89.47368421052632</v>
      </c>
      <c r="AD801" s="82">
        <v>100</v>
      </c>
      <c r="AE801" s="94">
        <f t="shared" si="153"/>
        <v>92.71255060728745</v>
      </c>
      <c r="AF801" s="37">
        <f t="shared" si="154"/>
        <v>75.02509113106105</v>
      </c>
      <c r="AG801" s="38">
        <f t="shared" si="155"/>
        <v>65.01905896518961</v>
      </c>
    </row>
    <row r="802" spans="1:33" ht="15">
      <c r="A802" s="17">
        <v>801</v>
      </c>
      <c r="B802" s="18">
        <v>23417</v>
      </c>
      <c r="C802" s="19" t="s">
        <v>121</v>
      </c>
      <c r="D802" s="19" t="s">
        <v>797</v>
      </c>
      <c r="E802" s="20">
        <v>6</v>
      </c>
      <c r="F802" s="50">
        <v>67.95</v>
      </c>
      <c r="G802" s="51">
        <v>74.81125356125357</v>
      </c>
      <c r="H802" s="44">
        <f t="shared" si="144"/>
        <v>70.23708452041785</v>
      </c>
      <c r="I802" s="53">
        <v>16</v>
      </c>
      <c r="J802" s="45">
        <f t="shared" si="145"/>
        <v>16</v>
      </c>
      <c r="K802" s="36">
        <f t="shared" si="146"/>
        <v>48.542250712250706</v>
      </c>
      <c r="L802" s="66">
        <v>97.83549783549783</v>
      </c>
      <c r="M802" s="67">
        <v>99.59016393442623</v>
      </c>
      <c r="N802" s="92">
        <f t="shared" si="147"/>
        <v>98.38383099141296</v>
      </c>
      <c r="O802" s="68">
        <v>88.57537936898139</v>
      </c>
      <c r="P802" s="59">
        <v>91.7625553</v>
      </c>
      <c r="Q802" s="69">
        <v>90.61368400991043</v>
      </c>
      <c r="R802" s="70">
        <v>100</v>
      </c>
      <c r="S802" s="44">
        <f t="shared" si="148"/>
        <v>92.73790466972295</v>
      </c>
      <c r="T802" s="66">
        <v>70.55555555555556</v>
      </c>
      <c r="U802" s="59">
        <v>35</v>
      </c>
      <c r="V802" s="59">
        <v>90</v>
      </c>
      <c r="W802" s="92">
        <f t="shared" si="149"/>
        <v>68.95833333333334</v>
      </c>
      <c r="X802" s="103">
        <f t="shared" si="150"/>
        <v>90.24036093112103</v>
      </c>
      <c r="Y802" s="52">
        <v>83.45</v>
      </c>
      <c r="Z802" s="44">
        <f t="shared" si="151"/>
        <v>83.45</v>
      </c>
      <c r="AA802" s="87">
        <v>1.874414245548266</v>
      </c>
      <c r="AB802" s="93">
        <f t="shared" si="152"/>
        <v>1.874414245548266</v>
      </c>
      <c r="AC802" s="90">
        <v>0</v>
      </c>
      <c r="AD802" s="82">
        <v>100</v>
      </c>
      <c r="AE802" s="94">
        <f t="shared" si="153"/>
        <v>30.76923076923077</v>
      </c>
      <c r="AF802" s="37">
        <f t="shared" si="154"/>
        <v>47.974243205248364</v>
      </c>
      <c r="AG802" s="38">
        <f t="shared" si="155"/>
        <v>64.9942917969979</v>
      </c>
    </row>
    <row r="803" spans="1:33" ht="15">
      <c r="A803" s="17">
        <v>802</v>
      </c>
      <c r="B803" s="18">
        <v>44650</v>
      </c>
      <c r="C803" s="19" t="s">
        <v>720</v>
      </c>
      <c r="D803" s="19" t="s">
        <v>796</v>
      </c>
      <c r="E803" s="20">
        <v>6</v>
      </c>
      <c r="F803" s="50">
        <v>60.55</v>
      </c>
      <c r="G803" s="51">
        <v>76.17114367114367</v>
      </c>
      <c r="H803" s="44">
        <f t="shared" si="144"/>
        <v>65.75704789038122</v>
      </c>
      <c r="I803" s="53">
        <v>10</v>
      </c>
      <c r="J803" s="45">
        <f t="shared" si="145"/>
        <v>10</v>
      </c>
      <c r="K803" s="36">
        <f t="shared" si="146"/>
        <v>43.45422873422873</v>
      </c>
      <c r="L803" s="66">
        <v>0</v>
      </c>
      <c r="M803" s="67">
        <v>99.1869918699187</v>
      </c>
      <c r="N803" s="92">
        <f t="shared" si="147"/>
        <v>30.995934959349594</v>
      </c>
      <c r="O803" s="68">
        <v>90.5791257597008</v>
      </c>
      <c r="P803" s="59">
        <v>93.84303715000001</v>
      </c>
      <c r="Q803" s="69">
        <v>87.73398551406265</v>
      </c>
      <c r="R803" s="70" t="s">
        <v>1</v>
      </c>
      <c r="S803" s="44">
        <f t="shared" si="148"/>
        <v>90.6620169436662</v>
      </c>
      <c r="T803" s="66">
        <v>95.41666666666666</v>
      </c>
      <c r="U803" s="59">
        <v>71.633</v>
      </c>
      <c r="V803" s="59">
        <v>100</v>
      </c>
      <c r="W803" s="92">
        <f t="shared" si="149"/>
        <v>91.1895</v>
      </c>
      <c r="X803" s="103">
        <f t="shared" si="150"/>
        <v>66.90108076120632</v>
      </c>
      <c r="Y803" s="52">
        <v>83.48222222222222</v>
      </c>
      <c r="Z803" s="44">
        <f t="shared" si="151"/>
        <v>83.48222222222222</v>
      </c>
      <c r="AA803" s="87">
        <v>66.44798500468613</v>
      </c>
      <c r="AB803" s="93">
        <f t="shared" si="152"/>
        <v>66.44798500468613</v>
      </c>
      <c r="AC803" s="90">
        <v>50</v>
      </c>
      <c r="AD803" s="82">
        <v>100</v>
      </c>
      <c r="AE803" s="94">
        <f t="shared" si="153"/>
        <v>65.38461538461539</v>
      </c>
      <c r="AF803" s="37">
        <f t="shared" si="154"/>
        <v>73.76779662605438</v>
      </c>
      <c r="AG803" s="38">
        <f t="shared" si="155"/>
        <v>64.95839670175002</v>
      </c>
    </row>
    <row r="804" spans="1:33" ht="15">
      <c r="A804" s="17">
        <v>803</v>
      </c>
      <c r="B804" s="18">
        <v>68425</v>
      </c>
      <c r="C804" s="19" t="s">
        <v>43</v>
      </c>
      <c r="D804" s="19" t="s">
        <v>825</v>
      </c>
      <c r="E804" s="20">
        <v>6</v>
      </c>
      <c r="F804" s="50">
        <v>39.95</v>
      </c>
      <c r="G804" s="51">
        <v>78.81359381359381</v>
      </c>
      <c r="H804" s="44">
        <f t="shared" si="144"/>
        <v>52.90453127119794</v>
      </c>
      <c r="I804" s="53">
        <v>21.000000000000004</v>
      </c>
      <c r="J804" s="45">
        <f t="shared" si="145"/>
        <v>21.000000000000004</v>
      </c>
      <c r="K804" s="36">
        <f t="shared" si="146"/>
        <v>40.142718762718765</v>
      </c>
      <c r="L804" s="66">
        <v>23.809523809523814</v>
      </c>
      <c r="M804" s="67">
        <v>55.23809523809524</v>
      </c>
      <c r="N804" s="92">
        <f t="shared" si="147"/>
        <v>33.63095238095238</v>
      </c>
      <c r="O804" s="68">
        <v>38.654100999428834</v>
      </c>
      <c r="P804" s="59">
        <v>97.34169614999999</v>
      </c>
      <c r="Q804" s="69">
        <v>96.27749576988155</v>
      </c>
      <c r="R804" s="70">
        <v>100</v>
      </c>
      <c r="S804" s="44">
        <f t="shared" si="148"/>
        <v>83.0683232298276</v>
      </c>
      <c r="T804" s="66">
        <v>85.69444444444444</v>
      </c>
      <c r="U804" s="59">
        <v>37.14285714285714</v>
      </c>
      <c r="V804" s="59">
        <v>100</v>
      </c>
      <c r="W804" s="92">
        <f t="shared" si="149"/>
        <v>78.92113095238095</v>
      </c>
      <c r="X804" s="103">
        <f t="shared" si="150"/>
        <v>62.46393643478818</v>
      </c>
      <c r="Y804" s="52">
        <v>66.94345238095238</v>
      </c>
      <c r="Z804" s="44">
        <f t="shared" si="151"/>
        <v>66.94345238095238</v>
      </c>
      <c r="AA804" s="87">
        <v>99.43767572633566</v>
      </c>
      <c r="AB804" s="93">
        <f t="shared" si="152"/>
        <v>99.43767572633566</v>
      </c>
      <c r="AC804" s="90">
        <v>76.31578947368422</v>
      </c>
      <c r="AD804" s="82">
        <v>100</v>
      </c>
      <c r="AE804" s="94">
        <f t="shared" si="153"/>
        <v>83.60323886639677</v>
      </c>
      <c r="AF804" s="37">
        <f t="shared" si="154"/>
        <v>79.66908324143304</v>
      </c>
      <c r="AG804" s="38">
        <f t="shared" si="155"/>
        <v>64.88175162303224</v>
      </c>
    </row>
    <row r="805" spans="1:33" ht="15">
      <c r="A805" s="17">
        <v>804</v>
      </c>
      <c r="B805" s="18">
        <v>15087</v>
      </c>
      <c r="C805" s="19" t="s">
        <v>19</v>
      </c>
      <c r="D805" s="19" t="s">
        <v>834</v>
      </c>
      <c r="E805" s="20">
        <v>6</v>
      </c>
      <c r="F805" s="50">
        <v>62.3</v>
      </c>
      <c r="G805" s="51">
        <v>82.97415547415548</v>
      </c>
      <c r="H805" s="44">
        <f t="shared" si="144"/>
        <v>69.19138515805182</v>
      </c>
      <c r="I805" s="53">
        <v>5</v>
      </c>
      <c r="J805" s="45">
        <f t="shared" si="145"/>
        <v>5</v>
      </c>
      <c r="K805" s="36">
        <f t="shared" si="146"/>
        <v>43.51483109483109</v>
      </c>
      <c r="L805" s="66">
        <v>87.2340425531915</v>
      </c>
      <c r="M805" s="67">
        <v>98.9010989010989</v>
      </c>
      <c r="N805" s="92">
        <f t="shared" si="147"/>
        <v>90.87999766191257</v>
      </c>
      <c r="O805" s="68">
        <v>85.27956269750463</v>
      </c>
      <c r="P805" s="59">
        <v>98.3100762</v>
      </c>
      <c r="Q805" s="69">
        <v>99.68119022316685</v>
      </c>
      <c r="R805" s="70" t="s">
        <v>1</v>
      </c>
      <c r="S805" s="44">
        <f t="shared" si="148"/>
        <v>94.36459495082369</v>
      </c>
      <c r="T805" s="66">
        <v>97.63888888888889</v>
      </c>
      <c r="U805" s="59">
        <v>70.71428571428571</v>
      </c>
      <c r="V805" s="59">
        <v>100</v>
      </c>
      <c r="W805" s="92">
        <f t="shared" si="149"/>
        <v>91.79315476190476</v>
      </c>
      <c r="X805" s="103">
        <f t="shared" si="150"/>
        <v>92.45646799747546</v>
      </c>
      <c r="Y805" s="52">
        <v>83.40222222222222</v>
      </c>
      <c r="Z805" s="44">
        <f t="shared" si="151"/>
        <v>83.40222222222222</v>
      </c>
      <c r="AA805" s="87">
        <v>1.874414245548266</v>
      </c>
      <c r="AB805" s="93">
        <f t="shared" si="152"/>
        <v>1.874414245548266</v>
      </c>
      <c r="AC805" s="90">
        <v>0</v>
      </c>
      <c r="AD805" s="82">
        <v>100</v>
      </c>
      <c r="AE805" s="94">
        <f t="shared" si="153"/>
        <v>30.76923076923077</v>
      </c>
      <c r="AF805" s="37">
        <f t="shared" si="154"/>
        <v>47.95274320524836</v>
      </c>
      <c r="AG805" s="38">
        <f t="shared" si="155"/>
        <v>64.86665070005574</v>
      </c>
    </row>
    <row r="806" spans="1:33" ht="15">
      <c r="A806" s="17">
        <v>805</v>
      </c>
      <c r="B806" s="18">
        <v>19809</v>
      </c>
      <c r="C806" s="19" t="s">
        <v>151</v>
      </c>
      <c r="D806" s="19" t="s">
        <v>835</v>
      </c>
      <c r="E806" s="20">
        <v>6</v>
      </c>
      <c r="F806" s="50">
        <v>64.45</v>
      </c>
      <c r="G806" s="51">
        <v>74.93996743996743</v>
      </c>
      <c r="H806" s="44">
        <f t="shared" si="144"/>
        <v>67.94665581332248</v>
      </c>
      <c r="I806" s="53">
        <v>10</v>
      </c>
      <c r="J806" s="45">
        <f t="shared" si="145"/>
        <v>10</v>
      </c>
      <c r="K806" s="36">
        <f t="shared" si="146"/>
        <v>44.767993487993486</v>
      </c>
      <c r="L806" s="66">
        <v>0</v>
      </c>
      <c r="M806" s="67">
        <v>35.03649635036496</v>
      </c>
      <c r="N806" s="92">
        <f t="shared" si="147"/>
        <v>10.94890510948905</v>
      </c>
      <c r="O806" s="68">
        <v>84.11110503297914</v>
      </c>
      <c r="P806" s="59">
        <v>90.8134952</v>
      </c>
      <c r="Q806" s="69">
        <v>99.94944388270982</v>
      </c>
      <c r="R806" s="70" t="s">
        <v>1</v>
      </c>
      <c r="S806" s="44">
        <f t="shared" si="148"/>
        <v>91.56741594603889</v>
      </c>
      <c r="T806" s="66">
        <v>92.22222222222221</v>
      </c>
      <c r="U806" s="59">
        <v>48.421052631578945</v>
      </c>
      <c r="V806" s="59">
        <v>100</v>
      </c>
      <c r="W806" s="92">
        <f t="shared" si="149"/>
        <v>84.18859649122807</v>
      </c>
      <c r="X806" s="103">
        <f t="shared" si="150"/>
        <v>57.84424772045679</v>
      </c>
      <c r="Y806" s="52">
        <v>83.41666666666667</v>
      </c>
      <c r="Z806" s="44">
        <f t="shared" si="151"/>
        <v>83.41666666666667</v>
      </c>
      <c r="AA806" s="87">
        <v>100.00000000000016</v>
      </c>
      <c r="AB806" s="93">
        <f t="shared" si="152"/>
        <v>100.00000000000016</v>
      </c>
      <c r="AC806" s="90">
        <v>52.63157894736842</v>
      </c>
      <c r="AD806" s="82">
        <v>100</v>
      </c>
      <c r="AE806" s="94">
        <f t="shared" si="153"/>
        <v>67.20647773279352</v>
      </c>
      <c r="AF806" s="37">
        <f t="shared" si="154"/>
        <v>81.87960526315793</v>
      </c>
      <c r="AG806" s="38">
        <f t="shared" si="155"/>
        <v>64.84313989104459</v>
      </c>
    </row>
    <row r="807" spans="1:33" ht="15">
      <c r="A807" s="17">
        <v>806</v>
      </c>
      <c r="B807" s="18">
        <v>52788</v>
      </c>
      <c r="C807" s="19" t="s">
        <v>34</v>
      </c>
      <c r="D807" s="19" t="s">
        <v>819</v>
      </c>
      <c r="E807" s="20">
        <v>6</v>
      </c>
      <c r="F807" s="50">
        <v>64</v>
      </c>
      <c r="G807" s="51">
        <v>92.2934472934473</v>
      </c>
      <c r="H807" s="44">
        <f t="shared" si="144"/>
        <v>73.43114909781576</v>
      </c>
      <c r="I807" s="53">
        <v>10</v>
      </c>
      <c r="J807" s="45">
        <f t="shared" si="145"/>
        <v>10</v>
      </c>
      <c r="K807" s="36">
        <f t="shared" si="146"/>
        <v>48.05868945868946</v>
      </c>
      <c r="L807" s="66">
        <v>43.12977099236641</v>
      </c>
      <c r="M807" s="67">
        <v>98.71794871794873</v>
      </c>
      <c r="N807" s="92">
        <f t="shared" si="147"/>
        <v>60.501076531610885</v>
      </c>
      <c r="O807" s="68">
        <v>91.53269826736161</v>
      </c>
      <c r="P807" s="59">
        <v>99.61816825</v>
      </c>
      <c r="Q807" s="69">
        <v>90.09116131589377</v>
      </c>
      <c r="R807" s="70">
        <v>100</v>
      </c>
      <c r="S807" s="44">
        <f t="shared" si="148"/>
        <v>95.31050695831385</v>
      </c>
      <c r="T807" s="66">
        <v>92.5</v>
      </c>
      <c r="U807" s="59">
        <v>40</v>
      </c>
      <c r="V807" s="59">
        <v>100</v>
      </c>
      <c r="W807" s="92">
        <f t="shared" si="149"/>
        <v>82.1875</v>
      </c>
      <c r="X807" s="103">
        <f t="shared" si="150"/>
        <v>78.7621333959699</v>
      </c>
      <c r="Y807" s="52">
        <v>33.758382936507935</v>
      </c>
      <c r="Z807" s="44">
        <f t="shared" si="151"/>
        <v>33.758382936507935</v>
      </c>
      <c r="AA807" s="87">
        <v>82.66166822867861</v>
      </c>
      <c r="AB807" s="93">
        <f t="shared" si="152"/>
        <v>82.66166822867861</v>
      </c>
      <c r="AC807" s="90">
        <v>68.42105263157895</v>
      </c>
      <c r="AD807" s="82">
        <v>100</v>
      </c>
      <c r="AE807" s="94">
        <f t="shared" si="153"/>
        <v>78.13765182186235</v>
      </c>
      <c r="AF807" s="37">
        <f t="shared" si="154"/>
        <v>59.18488451498652</v>
      </c>
      <c r="AG807" s="38">
        <f t="shared" si="155"/>
        <v>64.79054505612046</v>
      </c>
    </row>
    <row r="808" spans="1:33" ht="15">
      <c r="A808" s="17">
        <v>807</v>
      </c>
      <c r="B808" s="18">
        <v>76275</v>
      </c>
      <c r="C808" s="19" t="s">
        <v>75</v>
      </c>
      <c r="D808" s="19" t="s">
        <v>839</v>
      </c>
      <c r="E808" s="20">
        <v>6</v>
      </c>
      <c r="F808" s="50">
        <v>69.4</v>
      </c>
      <c r="G808" s="51">
        <v>87.46438746438747</v>
      </c>
      <c r="H808" s="44">
        <f t="shared" si="144"/>
        <v>75.42146248812915</v>
      </c>
      <c r="I808" s="53">
        <v>16</v>
      </c>
      <c r="J808" s="45">
        <f t="shared" si="145"/>
        <v>16</v>
      </c>
      <c r="K808" s="36">
        <f t="shared" si="146"/>
        <v>51.65287749287749</v>
      </c>
      <c r="L808" s="66">
        <v>1.7241379310344862</v>
      </c>
      <c r="M808" s="67">
        <v>23.529411764705888</v>
      </c>
      <c r="N808" s="92">
        <f t="shared" si="147"/>
        <v>8.538286004056799</v>
      </c>
      <c r="O808" s="68">
        <v>67.83813926908557</v>
      </c>
      <c r="P808" s="59">
        <v>93.6213174</v>
      </c>
      <c r="Q808" s="69">
        <v>97.3170731707317</v>
      </c>
      <c r="R808" s="70" t="s">
        <v>1</v>
      </c>
      <c r="S808" s="44">
        <f t="shared" si="148"/>
        <v>86.20493150288914</v>
      </c>
      <c r="T808" s="66">
        <v>99.30555555555554</v>
      </c>
      <c r="U808" s="59">
        <v>48.75</v>
      </c>
      <c r="V808" s="59">
        <v>90</v>
      </c>
      <c r="W808" s="92">
        <f t="shared" si="149"/>
        <v>83.17708333333333</v>
      </c>
      <c r="X808" s="103">
        <f t="shared" si="150"/>
        <v>54.53270366944504</v>
      </c>
      <c r="Y808" s="52">
        <v>83.42604166666666</v>
      </c>
      <c r="Z808" s="44">
        <f t="shared" si="151"/>
        <v>83.42604166666666</v>
      </c>
      <c r="AA808" s="87">
        <v>63.91752577319596</v>
      </c>
      <c r="AB808" s="93">
        <f t="shared" si="152"/>
        <v>63.91752577319596</v>
      </c>
      <c r="AC808" s="90">
        <v>86.8421052631579</v>
      </c>
      <c r="AD808" s="82">
        <v>100</v>
      </c>
      <c r="AE808" s="94">
        <f t="shared" si="153"/>
        <v>90.89068825910931</v>
      </c>
      <c r="AF808" s="37">
        <f t="shared" si="154"/>
        <v>81.46263573317961</v>
      </c>
      <c r="AG808" s="38">
        <f t="shared" si="155"/>
        <v>64.72871125962536</v>
      </c>
    </row>
    <row r="809" spans="1:33" ht="15">
      <c r="A809" s="17">
        <v>808</v>
      </c>
      <c r="B809" s="18">
        <v>20614</v>
      </c>
      <c r="C809" s="19" t="s">
        <v>118</v>
      </c>
      <c r="D809" s="19" t="s">
        <v>822</v>
      </c>
      <c r="E809" s="20">
        <v>6</v>
      </c>
      <c r="F809" s="50">
        <v>65.95</v>
      </c>
      <c r="G809" s="51">
        <v>64.00997150997152</v>
      </c>
      <c r="H809" s="44">
        <f t="shared" si="144"/>
        <v>65.30332383665717</v>
      </c>
      <c r="I809" s="53">
        <v>10</v>
      </c>
      <c r="J809" s="45">
        <f t="shared" si="145"/>
        <v>10</v>
      </c>
      <c r="K809" s="36">
        <f t="shared" si="146"/>
        <v>43.1819943019943</v>
      </c>
      <c r="L809" s="66">
        <v>0</v>
      </c>
      <c r="M809" s="67">
        <v>93.60730593607306</v>
      </c>
      <c r="N809" s="92">
        <f t="shared" si="147"/>
        <v>29.252283105022833</v>
      </c>
      <c r="O809" s="68">
        <v>96.90731571557129</v>
      </c>
      <c r="P809" s="59">
        <v>96.54135515</v>
      </c>
      <c r="Q809" s="69">
        <v>93.98709677419355</v>
      </c>
      <c r="R809" s="70">
        <v>100</v>
      </c>
      <c r="S809" s="44">
        <f t="shared" si="148"/>
        <v>96.85894190994121</v>
      </c>
      <c r="T809" s="66">
        <v>76.80555555555556</v>
      </c>
      <c r="U809" s="59">
        <v>65</v>
      </c>
      <c r="V809" s="59">
        <v>100</v>
      </c>
      <c r="W809" s="92">
        <f t="shared" si="149"/>
        <v>82.55208333333334</v>
      </c>
      <c r="X809" s="103">
        <f t="shared" si="150"/>
        <v>66.95490667265229</v>
      </c>
      <c r="Y809" s="52">
        <v>83.5</v>
      </c>
      <c r="Z809" s="44">
        <f t="shared" si="151"/>
        <v>83.5</v>
      </c>
      <c r="AA809" s="87">
        <v>79.94376757263369</v>
      </c>
      <c r="AB809" s="93">
        <f t="shared" si="152"/>
        <v>79.94376757263369</v>
      </c>
      <c r="AC809" s="90">
        <v>34.21052631578947</v>
      </c>
      <c r="AD809" s="82">
        <v>100</v>
      </c>
      <c r="AE809" s="94">
        <f t="shared" si="153"/>
        <v>54.453441295546554</v>
      </c>
      <c r="AF809" s="37">
        <f t="shared" si="154"/>
        <v>73.25971612489522</v>
      </c>
      <c r="AG809" s="38">
        <f t="shared" si="155"/>
        <v>64.72224797941787</v>
      </c>
    </row>
    <row r="810" spans="1:33" ht="15">
      <c r="A810" s="17">
        <v>809</v>
      </c>
      <c r="B810" s="18">
        <v>44430</v>
      </c>
      <c r="C810" s="19" t="s">
        <v>720</v>
      </c>
      <c r="D810" s="19" t="s">
        <v>824</v>
      </c>
      <c r="E810" s="20">
        <v>4</v>
      </c>
      <c r="F810" s="50">
        <v>63.6</v>
      </c>
      <c r="G810" s="51">
        <v>75.61355311355311</v>
      </c>
      <c r="H810" s="44">
        <f t="shared" si="144"/>
        <v>67.6045177045177</v>
      </c>
      <c r="I810" s="53">
        <v>10</v>
      </c>
      <c r="J810" s="45">
        <f t="shared" si="145"/>
        <v>10</v>
      </c>
      <c r="K810" s="36">
        <f t="shared" si="146"/>
        <v>44.56271062271062</v>
      </c>
      <c r="L810" s="66">
        <v>0</v>
      </c>
      <c r="M810" s="67">
        <v>100</v>
      </c>
      <c r="N810" s="92">
        <f t="shared" si="147"/>
        <v>31.25</v>
      </c>
      <c r="O810" s="68">
        <v>94.78655603655604</v>
      </c>
      <c r="P810" s="59">
        <v>89.57017780000001</v>
      </c>
      <c r="Q810" s="69">
        <v>94.2644957346382</v>
      </c>
      <c r="R810" s="70" t="s">
        <v>1</v>
      </c>
      <c r="S810" s="44">
        <f t="shared" si="148"/>
        <v>92.81569710090409</v>
      </c>
      <c r="T810" s="66">
        <v>92.91666666666667</v>
      </c>
      <c r="U810" s="59">
        <v>65</v>
      </c>
      <c r="V810" s="59">
        <v>100</v>
      </c>
      <c r="W810" s="92">
        <f t="shared" si="149"/>
        <v>88.59375</v>
      </c>
      <c r="X810" s="103">
        <f t="shared" si="150"/>
        <v>67.34502884036164</v>
      </c>
      <c r="Y810" s="52">
        <v>50.26215277777778</v>
      </c>
      <c r="Z810" s="44">
        <f t="shared" si="151"/>
        <v>50.26215277777778</v>
      </c>
      <c r="AA810" s="87">
        <v>85.9418931583881</v>
      </c>
      <c r="AB810" s="93">
        <f t="shared" si="152"/>
        <v>85.9418931583881</v>
      </c>
      <c r="AC810" s="90">
        <v>89.47368421052632</v>
      </c>
      <c r="AD810" s="82">
        <v>100</v>
      </c>
      <c r="AE810" s="94">
        <f t="shared" si="153"/>
        <v>92.71255060728745</v>
      </c>
      <c r="AF810" s="37">
        <f t="shared" si="154"/>
        <v>72.08647365800574</v>
      </c>
      <c r="AG810" s="38">
        <f t="shared" si="155"/>
        <v>64.68514312388908</v>
      </c>
    </row>
    <row r="811" spans="1:33" ht="15">
      <c r="A811" s="17">
        <v>810</v>
      </c>
      <c r="B811" s="18">
        <v>5761</v>
      </c>
      <c r="C811" s="19" t="s">
        <v>6</v>
      </c>
      <c r="D811" s="19" t="s">
        <v>802</v>
      </c>
      <c r="E811" s="20">
        <v>6</v>
      </c>
      <c r="F811" s="50">
        <v>63.7</v>
      </c>
      <c r="G811" s="51">
        <v>75.42836792836792</v>
      </c>
      <c r="H811" s="44">
        <f t="shared" si="144"/>
        <v>67.60945597612263</v>
      </c>
      <c r="I811" s="53">
        <v>16</v>
      </c>
      <c r="J811" s="45">
        <f t="shared" si="145"/>
        <v>16</v>
      </c>
      <c r="K811" s="36">
        <f t="shared" si="146"/>
        <v>46.96567358567358</v>
      </c>
      <c r="L811" s="66">
        <v>81.57894736842105</v>
      </c>
      <c r="M811" s="67">
        <v>98.13664596273291</v>
      </c>
      <c r="N811" s="92">
        <f t="shared" si="147"/>
        <v>86.7532281791435</v>
      </c>
      <c r="O811" s="68">
        <v>84.63450519820591</v>
      </c>
      <c r="P811" s="59">
        <v>97.0562346</v>
      </c>
      <c r="Q811" s="69">
        <v>98.55115316380841</v>
      </c>
      <c r="R811" s="70" t="s">
        <v>1</v>
      </c>
      <c r="S811" s="44">
        <f t="shared" si="148"/>
        <v>93.35558059297102</v>
      </c>
      <c r="T811" s="66">
        <v>97.63888888888889</v>
      </c>
      <c r="U811" s="67">
        <v>86.63</v>
      </c>
      <c r="V811" s="59">
        <v>100</v>
      </c>
      <c r="W811" s="92">
        <f t="shared" si="149"/>
        <v>95.77208333333333</v>
      </c>
      <c r="X811" s="103">
        <f t="shared" si="150"/>
        <v>91.19794017551249</v>
      </c>
      <c r="Y811" s="52">
        <v>33.76554535275649</v>
      </c>
      <c r="Z811" s="44">
        <f t="shared" si="151"/>
        <v>33.76554535275649</v>
      </c>
      <c r="AA811" s="87">
        <v>49.67197750702906</v>
      </c>
      <c r="AB811" s="93">
        <f t="shared" si="152"/>
        <v>49.67197750702906</v>
      </c>
      <c r="AC811" s="90">
        <v>47.368421052631575</v>
      </c>
      <c r="AD811" s="82">
        <v>100</v>
      </c>
      <c r="AE811" s="94">
        <f t="shared" si="153"/>
        <v>63.56275303643724</v>
      </c>
      <c r="AF811" s="37">
        <f t="shared" si="154"/>
        <v>47.028585084664066</v>
      </c>
      <c r="AG811" s="38">
        <f t="shared" si="155"/>
        <v>64.68374482120534</v>
      </c>
    </row>
    <row r="812" spans="1:33" ht="15">
      <c r="A812" s="17">
        <v>811</v>
      </c>
      <c r="B812" s="18">
        <v>68176</v>
      </c>
      <c r="C812" s="19" t="s">
        <v>43</v>
      </c>
      <c r="D812" s="19" t="s">
        <v>812</v>
      </c>
      <c r="E812" s="20">
        <v>6</v>
      </c>
      <c r="F812" s="50">
        <v>61.6</v>
      </c>
      <c r="G812" s="51">
        <v>72.90801790801791</v>
      </c>
      <c r="H812" s="44">
        <f t="shared" si="144"/>
        <v>65.36933930267263</v>
      </c>
      <c r="I812" s="53">
        <v>11</v>
      </c>
      <c r="J812" s="45">
        <f t="shared" si="145"/>
        <v>11</v>
      </c>
      <c r="K812" s="36">
        <f t="shared" si="146"/>
        <v>43.62160358160357</v>
      </c>
      <c r="L812" s="66">
        <v>99.29577464788733</v>
      </c>
      <c r="M812" s="67">
        <v>99.31972789115646</v>
      </c>
      <c r="N812" s="92">
        <f t="shared" si="147"/>
        <v>99.30326003640894</v>
      </c>
      <c r="O812" s="68">
        <v>83.29557214375176</v>
      </c>
      <c r="P812" s="59">
        <v>96.86432885</v>
      </c>
      <c r="Q812" s="69">
        <v>97.16312056737588</v>
      </c>
      <c r="R812" s="70" t="s">
        <v>1</v>
      </c>
      <c r="S812" s="44">
        <f t="shared" si="148"/>
        <v>92.38323155755066</v>
      </c>
      <c r="T812" s="66">
        <v>98.61111111111111</v>
      </c>
      <c r="U812" s="59">
        <v>65</v>
      </c>
      <c r="V812" s="59">
        <v>100</v>
      </c>
      <c r="W812" s="92">
        <f t="shared" si="149"/>
        <v>90.72916666666667</v>
      </c>
      <c r="X812" s="103">
        <f t="shared" si="150"/>
        <v>94.82042997091719</v>
      </c>
      <c r="Y812" s="52">
        <v>17.042121848739495</v>
      </c>
      <c r="Z812" s="44">
        <f t="shared" si="151"/>
        <v>17.042121848739495</v>
      </c>
      <c r="AA812" s="87">
        <v>98.12558575445188</v>
      </c>
      <c r="AB812" s="93">
        <f t="shared" si="152"/>
        <v>98.12558575445188</v>
      </c>
      <c r="AC812" s="90">
        <v>23.684210526315788</v>
      </c>
      <c r="AD812" s="82">
        <v>100</v>
      </c>
      <c r="AE812" s="94">
        <f t="shared" si="153"/>
        <v>47.16599190283401</v>
      </c>
      <c r="AF812" s="37">
        <f t="shared" si="154"/>
        <v>45.0761589951055</v>
      </c>
      <c r="AG812" s="38">
        <f t="shared" si="155"/>
        <v>64.68295630272979</v>
      </c>
    </row>
    <row r="813" spans="1:33" ht="15">
      <c r="A813" s="17">
        <v>812</v>
      </c>
      <c r="B813" s="18">
        <v>54743</v>
      </c>
      <c r="C813" s="19" t="s">
        <v>100</v>
      </c>
      <c r="D813" s="19" t="s">
        <v>818</v>
      </c>
      <c r="E813" s="20">
        <v>6</v>
      </c>
      <c r="F813" s="50">
        <v>58.6</v>
      </c>
      <c r="G813" s="51">
        <v>86.64580789580789</v>
      </c>
      <c r="H813" s="44">
        <f t="shared" si="144"/>
        <v>67.94860263193596</v>
      </c>
      <c r="I813" s="53">
        <v>5</v>
      </c>
      <c r="J813" s="45">
        <f t="shared" si="145"/>
        <v>5</v>
      </c>
      <c r="K813" s="36">
        <f t="shared" si="146"/>
        <v>42.76916157916157</v>
      </c>
      <c r="L813" s="66">
        <v>52.066115702479344</v>
      </c>
      <c r="M813" s="67">
        <v>79.7752808988764</v>
      </c>
      <c r="N813" s="92">
        <f t="shared" si="147"/>
        <v>60.72522982635343</v>
      </c>
      <c r="O813" s="68">
        <v>71.08326176004228</v>
      </c>
      <c r="P813" s="59">
        <v>98.28207604999999</v>
      </c>
      <c r="Q813" s="69">
        <v>90.81996434937611</v>
      </c>
      <c r="R813" s="70" t="s">
        <v>1</v>
      </c>
      <c r="S813" s="44">
        <f t="shared" si="148"/>
        <v>86.67422878185624</v>
      </c>
      <c r="T813" s="66">
        <v>78.47222222222221</v>
      </c>
      <c r="U813" s="59">
        <v>20</v>
      </c>
      <c r="V813" s="59">
        <v>100</v>
      </c>
      <c r="W813" s="92">
        <f t="shared" si="149"/>
        <v>71.92708333333333</v>
      </c>
      <c r="X813" s="103">
        <f t="shared" si="150"/>
        <v>73.34520010995054</v>
      </c>
      <c r="Y813" s="52">
        <v>66.92380952380951</v>
      </c>
      <c r="Z813" s="44">
        <f t="shared" si="151"/>
        <v>66.92380952380951</v>
      </c>
      <c r="AA813" s="87">
        <v>66.63542642924095</v>
      </c>
      <c r="AB813" s="93">
        <f t="shared" si="152"/>
        <v>66.63542642924095</v>
      </c>
      <c r="AC813" s="90">
        <v>52.63157894736842</v>
      </c>
      <c r="AD813" s="82">
        <v>100</v>
      </c>
      <c r="AE813" s="94">
        <f t="shared" si="153"/>
        <v>67.20647773279352</v>
      </c>
      <c r="AF813" s="37">
        <f t="shared" si="154"/>
        <v>66.95079049545139</v>
      </c>
      <c r="AG813" s="38">
        <f t="shared" si="155"/>
        <v>64.6722285579931</v>
      </c>
    </row>
    <row r="814" spans="1:33" ht="15">
      <c r="A814" s="17">
        <v>813</v>
      </c>
      <c r="B814" s="18">
        <v>5856</v>
      </c>
      <c r="C814" s="19" t="s">
        <v>6</v>
      </c>
      <c r="D814" s="19" t="s">
        <v>843</v>
      </c>
      <c r="E814" s="20">
        <v>6</v>
      </c>
      <c r="F814" s="50">
        <v>59.2</v>
      </c>
      <c r="G814" s="51">
        <v>76.61833536833538</v>
      </c>
      <c r="H814" s="44">
        <f t="shared" si="144"/>
        <v>65.00611178944513</v>
      </c>
      <c r="I814" s="53">
        <v>10</v>
      </c>
      <c r="J814" s="45">
        <f t="shared" si="145"/>
        <v>10</v>
      </c>
      <c r="K814" s="36">
        <f t="shared" si="146"/>
        <v>43.003667073667074</v>
      </c>
      <c r="L814" s="66">
        <v>74</v>
      </c>
      <c r="M814" s="67">
        <v>100</v>
      </c>
      <c r="N814" s="92">
        <f t="shared" si="147"/>
        <v>82.125</v>
      </c>
      <c r="O814" s="68">
        <v>81.52654867256638</v>
      </c>
      <c r="P814" s="59">
        <v>98.7144166</v>
      </c>
      <c r="Q814" s="69">
        <v>98.3249581239531</v>
      </c>
      <c r="R814" s="70">
        <v>100</v>
      </c>
      <c r="S814" s="44">
        <f t="shared" si="148"/>
        <v>94.64148084912986</v>
      </c>
      <c r="T814" s="66">
        <v>83.05555555555556</v>
      </c>
      <c r="U814" s="59">
        <v>47</v>
      </c>
      <c r="V814" s="59">
        <v>100</v>
      </c>
      <c r="W814" s="92">
        <f t="shared" si="149"/>
        <v>80.39583333333334</v>
      </c>
      <c r="X814" s="103">
        <f t="shared" si="150"/>
        <v>86.78575900631861</v>
      </c>
      <c r="Y814" s="52">
        <v>17.177737312873866</v>
      </c>
      <c r="Z814" s="44">
        <f t="shared" si="151"/>
        <v>17.177737312873866</v>
      </c>
      <c r="AA814" s="87">
        <v>73.6644798500469</v>
      </c>
      <c r="AB814" s="93">
        <f t="shared" si="152"/>
        <v>73.6644798500469</v>
      </c>
      <c r="AC814" s="90">
        <v>84.21052631578947</v>
      </c>
      <c r="AD814" s="82">
        <v>100</v>
      </c>
      <c r="AE814" s="94">
        <f t="shared" si="153"/>
        <v>89.06882591093117</v>
      </c>
      <c r="AF814" s="37">
        <f t="shared" si="154"/>
        <v>53.251858178106424</v>
      </c>
      <c r="AG814" s="38">
        <f t="shared" si="155"/>
        <v>64.61578028850343</v>
      </c>
    </row>
    <row r="815" spans="1:33" ht="15">
      <c r="A815" s="17">
        <v>814</v>
      </c>
      <c r="B815" s="18">
        <v>25279</v>
      </c>
      <c r="C815" s="19" t="s">
        <v>21</v>
      </c>
      <c r="D815" s="19" t="s">
        <v>805</v>
      </c>
      <c r="E815" s="20">
        <v>6</v>
      </c>
      <c r="F815" s="50">
        <v>53.2</v>
      </c>
      <c r="G815" s="51">
        <v>78.98606023606024</v>
      </c>
      <c r="H815" s="44">
        <f t="shared" si="144"/>
        <v>61.79535341202008</v>
      </c>
      <c r="I815" s="53">
        <v>26</v>
      </c>
      <c r="J815" s="45">
        <f t="shared" si="145"/>
        <v>26</v>
      </c>
      <c r="K815" s="36">
        <f t="shared" si="146"/>
        <v>47.47721204721204</v>
      </c>
      <c r="L815" s="66">
        <v>1.3333333333333308</v>
      </c>
      <c r="M815" s="67">
        <v>46.846846846846844</v>
      </c>
      <c r="N815" s="92">
        <f t="shared" si="147"/>
        <v>15.556306306306304</v>
      </c>
      <c r="O815" s="68">
        <v>98.12456156981705</v>
      </c>
      <c r="P815" s="59">
        <v>94.95013839999999</v>
      </c>
      <c r="Q815" s="69">
        <v>98.33552343407797</v>
      </c>
      <c r="R815" s="70" t="s">
        <v>1</v>
      </c>
      <c r="S815" s="44">
        <f t="shared" si="148"/>
        <v>97.07603067142253</v>
      </c>
      <c r="T815" s="66">
        <v>72.63888888888889</v>
      </c>
      <c r="U815" s="59">
        <v>65</v>
      </c>
      <c r="V815" s="59">
        <v>100</v>
      </c>
      <c r="W815" s="92">
        <f t="shared" si="149"/>
        <v>80.98958333333333</v>
      </c>
      <c r="X815" s="103">
        <f t="shared" si="150"/>
        <v>61.2508514577582</v>
      </c>
      <c r="Y815" s="52">
        <v>66.88715277777779</v>
      </c>
      <c r="Z815" s="44">
        <f t="shared" si="151"/>
        <v>66.88715277777779</v>
      </c>
      <c r="AA815" s="87">
        <v>90.8153701968136</v>
      </c>
      <c r="AB815" s="93">
        <f t="shared" si="152"/>
        <v>90.8153701968136</v>
      </c>
      <c r="AC815" s="90">
        <v>71.05263157894737</v>
      </c>
      <c r="AD815" s="82">
        <v>100</v>
      </c>
      <c r="AE815" s="94">
        <f t="shared" si="153"/>
        <v>79.95951417004049</v>
      </c>
      <c r="AF815" s="37">
        <f t="shared" si="154"/>
        <v>76.51951914954623</v>
      </c>
      <c r="AG815" s="38">
        <f t="shared" si="155"/>
        <v>64.60359065236418</v>
      </c>
    </row>
    <row r="816" spans="1:33" ht="15">
      <c r="A816" s="17">
        <v>815</v>
      </c>
      <c r="B816" s="18">
        <v>73622</v>
      </c>
      <c r="C816" s="19" t="s">
        <v>32</v>
      </c>
      <c r="D816" s="19" t="s">
        <v>837</v>
      </c>
      <c r="E816" s="20">
        <v>6</v>
      </c>
      <c r="F816" s="50">
        <v>48.35</v>
      </c>
      <c r="G816" s="51">
        <v>65.31644281644282</v>
      </c>
      <c r="H816" s="44">
        <f t="shared" si="144"/>
        <v>54.00548093881427</v>
      </c>
      <c r="I816" s="53">
        <v>5</v>
      </c>
      <c r="J816" s="45">
        <f t="shared" si="145"/>
        <v>5</v>
      </c>
      <c r="K816" s="36">
        <f t="shared" si="146"/>
        <v>34.40328856328856</v>
      </c>
      <c r="L816" s="66">
        <v>55.3072625698324</v>
      </c>
      <c r="M816" s="67">
        <v>99.05660377358491</v>
      </c>
      <c r="N816" s="92">
        <f t="shared" si="147"/>
        <v>68.97893169600506</v>
      </c>
      <c r="O816" s="68">
        <v>82.87461951115331</v>
      </c>
      <c r="P816" s="59">
        <v>97.89496805</v>
      </c>
      <c r="Q816" s="69">
        <v>99.17038927887684</v>
      </c>
      <c r="R816" s="70">
        <v>100</v>
      </c>
      <c r="S816" s="44">
        <f t="shared" si="148"/>
        <v>94.98499421000754</v>
      </c>
      <c r="T816" s="66">
        <v>70.83333333333334</v>
      </c>
      <c r="U816" s="59">
        <v>12.63157894736842</v>
      </c>
      <c r="V816" s="59">
        <v>100</v>
      </c>
      <c r="W816" s="92">
        <f t="shared" si="149"/>
        <v>67.22039473684211</v>
      </c>
      <c r="X816" s="103">
        <f t="shared" si="150"/>
        <v>79.02964930977348</v>
      </c>
      <c r="Y816" s="52">
        <v>66.91428571428571</v>
      </c>
      <c r="Z816" s="44">
        <f t="shared" si="151"/>
        <v>66.91428571428571</v>
      </c>
      <c r="AA816" s="87">
        <v>58.388003748828574</v>
      </c>
      <c r="AB816" s="93">
        <f t="shared" si="152"/>
        <v>58.388003748828574</v>
      </c>
      <c r="AC816" s="90">
        <v>52.63157894736842</v>
      </c>
      <c r="AD816" s="82">
        <v>100</v>
      </c>
      <c r="AE816" s="94">
        <f t="shared" si="153"/>
        <v>67.20647773279352</v>
      </c>
      <c r="AF816" s="37">
        <f t="shared" si="154"/>
        <v>65.0908346780729</v>
      </c>
      <c r="AG816" s="38">
        <f t="shared" si="155"/>
        <v>64.52885130779626</v>
      </c>
    </row>
    <row r="817" spans="1:33" ht="15">
      <c r="A817" s="17">
        <v>816</v>
      </c>
      <c r="B817" s="18">
        <v>47545</v>
      </c>
      <c r="C817" s="19" t="s">
        <v>167</v>
      </c>
      <c r="D817" s="19" t="s">
        <v>815</v>
      </c>
      <c r="E817" s="20">
        <v>6</v>
      </c>
      <c r="F817" s="50">
        <v>69.7</v>
      </c>
      <c r="G817" s="51">
        <v>83.88481888481888</v>
      </c>
      <c r="H817" s="44">
        <f t="shared" si="144"/>
        <v>74.4282729616063</v>
      </c>
      <c r="I817" s="53">
        <v>5</v>
      </c>
      <c r="J817" s="45">
        <f t="shared" si="145"/>
        <v>5</v>
      </c>
      <c r="K817" s="36">
        <f t="shared" si="146"/>
        <v>46.65696377696378</v>
      </c>
      <c r="L817" s="66">
        <v>15.23972602739726</v>
      </c>
      <c r="M817" s="67">
        <v>83.60655737704919</v>
      </c>
      <c r="N817" s="92">
        <f t="shared" si="147"/>
        <v>36.604360824163486</v>
      </c>
      <c r="O817" s="68">
        <v>74.3694876221509</v>
      </c>
      <c r="P817" s="59">
        <v>97.11956319999999</v>
      </c>
      <c r="Q817" s="69">
        <v>62.319481284998524</v>
      </c>
      <c r="R817" s="70" t="s">
        <v>1</v>
      </c>
      <c r="S817" s="44">
        <f t="shared" si="148"/>
        <v>77.88746725819415</v>
      </c>
      <c r="T817" s="66">
        <v>69.72222222222223</v>
      </c>
      <c r="U817" s="59">
        <v>71.63</v>
      </c>
      <c r="V817" s="59">
        <v>100</v>
      </c>
      <c r="W817" s="92">
        <f t="shared" si="149"/>
        <v>81.55333333333334</v>
      </c>
      <c r="X817" s="103">
        <f t="shared" si="150"/>
        <v>62.10739789960972</v>
      </c>
      <c r="Y817" s="52">
        <v>83.45520833333333</v>
      </c>
      <c r="Z817" s="44">
        <f t="shared" si="151"/>
        <v>83.45520833333333</v>
      </c>
      <c r="AA817" s="87">
        <v>60.07497656982201</v>
      </c>
      <c r="AB817" s="93">
        <f t="shared" si="152"/>
        <v>60.07497656982201</v>
      </c>
      <c r="AC817" s="90">
        <v>65.78947368421053</v>
      </c>
      <c r="AD817" s="82">
        <v>100</v>
      </c>
      <c r="AE817" s="94">
        <f t="shared" si="153"/>
        <v>76.31578947368422</v>
      </c>
      <c r="AF817" s="37">
        <f t="shared" si="154"/>
        <v>75.87434505715733</v>
      </c>
      <c r="AG817" s="38">
        <f t="shared" si="155"/>
        <v>64.52408993809958</v>
      </c>
    </row>
    <row r="818" spans="1:33" ht="15">
      <c r="A818" s="17">
        <v>817</v>
      </c>
      <c r="B818" s="18">
        <v>47703</v>
      </c>
      <c r="C818" s="19" t="s">
        <v>167</v>
      </c>
      <c r="D818" s="19" t="s">
        <v>846</v>
      </c>
      <c r="E818" s="20">
        <v>6</v>
      </c>
      <c r="F818" s="50">
        <v>52</v>
      </c>
      <c r="G818" s="51">
        <v>0</v>
      </c>
      <c r="H818" s="44">
        <f t="shared" si="144"/>
        <v>34.666666666666664</v>
      </c>
      <c r="I818" s="53">
        <v>10</v>
      </c>
      <c r="J818" s="45">
        <f t="shared" si="145"/>
        <v>10</v>
      </c>
      <c r="K818" s="36">
        <f t="shared" si="146"/>
        <v>24.799999999999997</v>
      </c>
      <c r="L818" s="66">
        <v>14.54545454545455</v>
      </c>
      <c r="M818" s="67">
        <v>98.36065573770492</v>
      </c>
      <c r="N818" s="92">
        <f t="shared" si="147"/>
        <v>40.73770491803279</v>
      </c>
      <c r="O818" s="68">
        <v>66.09317765567766</v>
      </c>
      <c r="P818" s="59">
        <v>88.51393894999998</v>
      </c>
      <c r="Q818" s="69">
        <v>89.98099375509095</v>
      </c>
      <c r="R818" s="70" t="s">
        <v>1</v>
      </c>
      <c r="S818" s="44">
        <f t="shared" si="148"/>
        <v>81.47841426393104</v>
      </c>
      <c r="T818" s="66">
        <v>96.66666666666667</v>
      </c>
      <c r="U818" s="59">
        <v>60.71428571428571</v>
      </c>
      <c r="V818" s="59">
        <v>100</v>
      </c>
      <c r="W818" s="92">
        <f t="shared" si="149"/>
        <v>88.92857142857143</v>
      </c>
      <c r="X818" s="103">
        <f t="shared" si="150"/>
        <v>66.67216195849983</v>
      </c>
      <c r="Y818" s="52">
        <v>66.94330357142857</v>
      </c>
      <c r="Z818" s="44">
        <f t="shared" si="151"/>
        <v>66.94330357142857</v>
      </c>
      <c r="AA818" s="87">
        <v>100.00000000000016</v>
      </c>
      <c r="AB818" s="93">
        <f t="shared" si="152"/>
        <v>100.00000000000016</v>
      </c>
      <c r="AC818" s="90">
        <v>86.8421052631579</v>
      </c>
      <c r="AD818" s="82">
        <v>100</v>
      </c>
      <c r="AE818" s="94">
        <f t="shared" si="153"/>
        <v>90.89068825910931</v>
      </c>
      <c r="AF818" s="37">
        <f t="shared" si="154"/>
        <v>82.16396029135342</v>
      </c>
      <c r="AG818" s="38">
        <f t="shared" si="155"/>
        <v>64.4944488999413</v>
      </c>
    </row>
    <row r="819" spans="1:33" ht="15">
      <c r="A819" s="17">
        <v>818</v>
      </c>
      <c r="B819" s="18">
        <v>44035</v>
      </c>
      <c r="C819" s="19" t="s">
        <v>720</v>
      </c>
      <c r="D819" s="19" t="s">
        <v>852</v>
      </c>
      <c r="E819" s="20">
        <v>6</v>
      </c>
      <c r="F819" s="50">
        <v>60.6</v>
      </c>
      <c r="G819" s="51">
        <v>73.2091982091982</v>
      </c>
      <c r="H819" s="44">
        <f t="shared" si="144"/>
        <v>64.80306606973274</v>
      </c>
      <c r="I819" s="53">
        <v>25</v>
      </c>
      <c r="J819" s="45">
        <f t="shared" si="145"/>
        <v>25</v>
      </c>
      <c r="K819" s="36">
        <f t="shared" si="146"/>
        <v>48.88183964183964</v>
      </c>
      <c r="L819" s="66">
        <v>0</v>
      </c>
      <c r="M819" s="67">
        <v>100</v>
      </c>
      <c r="N819" s="92">
        <f t="shared" si="147"/>
        <v>31.25</v>
      </c>
      <c r="O819" s="68">
        <v>86.63172715894869</v>
      </c>
      <c r="P819" s="59">
        <v>86.5024685</v>
      </c>
      <c r="Q819" s="69">
        <v>95.5140485312899</v>
      </c>
      <c r="R819" s="70" t="s">
        <v>1</v>
      </c>
      <c r="S819" s="44">
        <f t="shared" si="148"/>
        <v>89.49344634587322</v>
      </c>
      <c r="T819" s="66">
        <v>94.86111111111111</v>
      </c>
      <c r="U819" s="59">
        <v>48.421052631578945</v>
      </c>
      <c r="V819" s="59">
        <v>100</v>
      </c>
      <c r="W819" s="92">
        <f t="shared" si="149"/>
        <v>85.17817982456141</v>
      </c>
      <c r="X819" s="103">
        <f t="shared" si="150"/>
        <v>65.33301450326158</v>
      </c>
      <c r="Y819" s="52">
        <v>83.41250000000001</v>
      </c>
      <c r="Z819" s="44">
        <f t="shared" si="151"/>
        <v>83.41250000000001</v>
      </c>
      <c r="AA819" s="87">
        <v>37.76944704779758</v>
      </c>
      <c r="AB819" s="93">
        <f t="shared" si="152"/>
        <v>37.76944704779758</v>
      </c>
      <c r="AC819" s="90">
        <v>68.42105263157895</v>
      </c>
      <c r="AD819" s="82">
        <v>100</v>
      </c>
      <c r="AE819" s="94">
        <f t="shared" si="153"/>
        <v>78.13765182186235</v>
      </c>
      <c r="AF819" s="37">
        <f t="shared" si="154"/>
        <v>71.42848742785972</v>
      </c>
      <c r="AG819" s="38">
        <f t="shared" si="155"/>
        <v>64.48096870081645</v>
      </c>
    </row>
    <row r="820" spans="1:33" ht="15">
      <c r="A820" s="17">
        <v>819</v>
      </c>
      <c r="B820" s="18">
        <v>73861</v>
      </c>
      <c r="C820" s="19" t="s">
        <v>32</v>
      </c>
      <c r="D820" s="19" t="s">
        <v>828</v>
      </c>
      <c r="E820" s="20">
        <v>6</v>
      </c>
      <c r="F820" s="50">
        <v>72.35</v>
      </c>
      <c r="G820" s="51">
        <v>0</v>
      </c>
      <c r="H820" s="44">
        <f t="shared" si="144"/>
        <v>48.23333333333333</v>
      </c>
      <c r="I820" s="53">
        <v>35</v>
      </c>
      <c r="J820" s="45">
        <f t="shared" si="145"/>
        <v>35</v>
      </c>
      <c r="K820" s="36">
        <f t="shared" si="146"/>
        <v>42.94</v>
      </c>
      <c r="L820" s="66">
        <v>22.134387351778663</v>
      </c>
      <c r="M820" s="67">
        <v>42.23300970873787</v>
      </c>
      <c r="N820" s="92">
        <f t="shared" si="147"/>
        <v>28.415206838328416</v>
      </c>
      <c r="O820" s="68">
        <v>92.87721470756334</v>
      </c>
      <c r="P820" s="59">
        <v>98.7593867</v>
      </c>
      <c r="Q820" s="69">
        <v>99.37382592360676</v>
      </c>
      <c r="R820" s="70">
        <v>100</v>
      </c>
      <c r="S820" s="44">
        <f t="shared" si="148"/>
        <v>97.75260683279252</v>
      </c>
      <c r="T820" s="66">
        <v>88.88888888888889</v>
      </c>
      <c r="U820" s="59">
        <v>50</v>
      </c>
      <c r="V820" s="59">
        <v>100</v>
      </c>
      <c r="W820" s="92">
        <f t="shared" si="149"/>
        <v>83.33333333333333</v>
      </c>
      <c r="X820" s="103">
        <f t="shared" si="150"/>
        <v>67.13379213511504</v>
      </c>
      <c r="Y820" s="52">
        <v>66.88769841269841</v>
      </c>
      <c r="Z820" s="44">
        <f t="shared" si="151"/>
        <v>66.88769841269841</v>
      </c>
      <c r="AA820" s="87">
        <v>65.32333645735713</v>
      </c>
      <c r="AB820" s="93">
        <f t="shared" si="152"/>
        <v>65.32333645735713</v>
      </c>
      <c r="AC820" s="90">
        <v>78.94736842105263</v>
      </c>
      <c r="AD820" s="82">
        <v>100</v>
      </c>
      <c r="AE820" s="94">
        <f t="shared" si="153"/>
        <v>85.4251012145749</v>
      </c>
      <c r="AF820" s="37">
        <f t="shared" si="154"/>
        <v>72.56037288335648</v>
      </c>
      <c r="AG820" s="38">
        <f t="shared" si="155"/>
        <v>64.46566600738862</v>
      </c>
    </row>
    <row r="821" spans="1:33" ht="15">
      <c r="A821" s="17">
        <v>820</v>
      </c>
      <c r="B821" s="18">
        <v>70001</v>
      </c>
      <c r="C821" s="19" t="s">
        <v>145</v>
      </c>
      <c r="D821" s="19" t="s">
        <v>859</v>
      </c>
      <c r="E821" s="20">
        <v>3</v>
      </c>
      <c r="F821" s="50">
        <v>65.3</v>
      </c>
      <c r="G821" s="51">
        <v>85.29304029304029</v>
      </c>
      <c r="H821" s="44">
        <f t="shared" si="144"/>
        <v>71.96434676434676</v>
      </c>
      <c r="I821" s="53">
        <v>0</v>
      </c>
      <c r="J821" s="45">
        <f t="shared" si="145"/>
        <v>0</v>
      </c>
      <c r="K821" s="36">
        <f t="shared" si="146"/>
        <v>43.178608058608056</v>
      </c>
      <c r="L821" s="66">
        <v>21.123595505617978</v>
      </c>
      <c r="M821" s="67">
        <v>91.48936170212765</v>
      </c>
      <c r="N821" s="92">
        <f t="shared" si="147"/>
        <v>43.112897442027254</v>
      </c>
      <c r="O821" s="68">
        <v>99.18032786885246</v>
      </c>
      <c r="P821" s="59">
        <v>88.92072124999999</v>
      </c>
      <c r="Q821" s="69">
        <v>96.23863401042941</v>
      </c>
      <c r="R821" s="70">
        <v>100</v>
      </c>
      <c r="S821" s="44">
        <f t="shared" si="148"/>
        <v>96.08492078232047</v>
      </c>
      <c r="T821" s="66">
        <v>97.77777777777779</v>
      </c>
      <c r="U821" s="59">
        <v>70.78947368421052</v>
      </c>
      <c r="V821" s="59">
        <v>100</v>
      </c>
      <c r="W821" s="92">
        <f t="shared" si="149"/>
        <v>91.8640350877193</v>
      </c>
      <c r="X821" s="103">
        <f t="shared" si="150"/>
        <v>74.05193430728295</v>
      </c>
      <c r="Y821" s="52">
        <v>33.83565476190476</v>
      </c>
      <c r="Z821" s="44">
        <f t="shared" si="151"/>
        <v>33.83565476190476</v>
      </c>
      <c r="AA821" s="87">
        <v>100.00000000000016</v>
      </c>
      <c r="AB821" s="93">
        <f t="shared" si="152"/>
        <v>100.00000000000016</v>
      </c>
      <c r="AC821" s="90">
        <v>78.94736842105263</v>
      </c>
      <c r="AD821" s="82">
        <v>100</v>
      </c>
      <c r="AE821" s="94">
        <f t="shared" si="153"/>
        <v>85.4251012145749</v>
      </c>
      <c r="AF821" s="37">
        <f t="shared" si="154"/>
        <v>65.48920253759402</v>
      </c>
      <c r="AG821" s="38">
        <f t="shared" si="155"/>
        <v>64.4521763496724</v>
      </c>
    </row>
    <row r="822" spans="1:33" ht="15">
      <c r="A822" s="17">
        <v>821</v>
      </c>
      <c r="B822" s="18">
        <v>86749</v>
      </c>
      <c r="C822" s="19" t="s">
        <v>288</v>
      </c>
      <c r="D822" s="19" t="s">
        <v>844</v>
      </c>
      <c r="E822" s="20">
        <v>6</v>
      </c>
      <c r="F822" s="50">
        <v>67.85</v>
      </c>
      <c r="G822" s="51">
        <v>76.20370370370371</v>
      </c>
      <c r="H822" s="44">
        <f t="shared" si="144"/>
        <v>70.63456790123456</v>
      </c>
      <c r="I822" s="53">
        <v>10</v>
      </c>
      <c r="J822" s="45">
        <f t="shared" si="145"/>
        <v>10</v>
      </c>
      <c r="K822" s="36">
        <f t="shared" si="146"/>
        <v>46.380740740740734</v>
      </c>
      <c r="L822" s="66">
        <v>60.60606060606061</v>
      </c>
      <c r="M822" s="67">
        <v>59.77011494252873</v>
      </c>
      <c r="N822" s="92">
        <f t="shared" si="147"/>
        <v>60.344827586206904</v>
      </c>
      <c r="O822" s="68">
        <v>80.37149436974111</v>
      </c>
      <c r="P822" s="59">
        <v>94.23534895</v>
      </c>
      <c r="Q822" s="69">
        <v>98.97619657025851</v>
      </c>
      <c r="R822" s="70" t="s">
        <v>1</v>
      </c>
      <c r="S822" s="44">
        <f t="shared" si="148"/>
        <v>91.13735016335613</v>
      </c>
      <c r="T822" s="66">
        <v>94.44444444444446</v>
      </c>
      <c r="U822" s="59">
        <v>46.18421052631579</v>
      </c>
      <c r="V822" s="59">
        <v>90</v>
      </c>
      <c r="W822" s="92">
        <f t="shared" si="149"/>
        <v>80.71271929824562</v>
      </c>
      <c r="X822" s="103">
        <f t="shared" si="150"/>
        <v>76.73541495947434</v>
      </c>
      <c r="Y822" s="52">
        <v>50.238194444444446</v>
      </c>
      <c r="Z822" s="44">
        <f t="shared" si="151"/>
        <v>50.238194444444446</v>
      </c>
      <c r="AA822" s="87">
        <v>71.41518275538901</v>
      </c>
      <c r="AB822" s="93">
        <f t="shared" si="152"/>
        <v>71.41518275538901</v>
      </c>
      <c r="AC822" s="90">
        <v>55.26315789473685</v>
      </c>
      <c r="AD822" s="82">
        <v>100</v>
      </c>
      <c r="AE822" s="94">
        <f t="shared" si="153"/>
        <v>69.02834008097166</v>
      </c>
      <c r="AF822" s="37">
        <f t="shared" si="154"/>
        <v>61.109814146278325</v>
      </c>
      <c r="AG822" s="38">
        <f t="shared" si="155"/>
        <v>64.41423979044922</v>
      </c>
    </row>
    <row r="823" spans="1:33" ht="15">
      <c r="A823" s="17">
        <v>822</v>
      </c>
      <c r="B823" s="18">
        <v>81736</v>
      </c>
      <c r="C823" s="19" t="s">
        <v>356</v>
      </c>
      <c r="D823" s="19" t="s">
        <v>864</v>
      </c>
      <c r="E823" s="20">
        <v>6</v>
      </c>
      <c r="F823" s="50">
        <v>57.55</v>
      </c>
      <c r="G823" s="51">
        <v>68.95909645909646</v>
      </c>
      <c r="H823" s="44">
        <f t="shared" si="144"/>
        <v>61.353032153032146</v>
      </c>
      <c r="I823" s="53">
        <v>21.000000000000004</v>
      </c>
      <c r="J823" s="45">
        <f t="shared" si="145"/>
        <v>21.000000000000004</v>
      </c>
      <c r="K823" s="36">
        <f t="shared" si="146"/>
        <v>45.21181929181928</v>
      </c>
      <c r="L823" s="66">
        <v>0</v>
      </c>
      <c r="M823" s="67">
        <v>95.81395348837209</v>
      </c>
      <c r="N823" s="92">
        <f t="shared" si="147"/>
        <v>29.941860465116278</v>
      </c>
      <c r="O823" s="68">
        <v>83.20332288191385</v>
      </c>
      <c r="P823" s="59">
        <v>96.99499665</v>
      </c>
      <c r="Q823" s="69">
        <v>96.38426379366634</v>
      </c>
      <c r="R823" s="70" t="s">
        <v>1</v>
      </c>
      <c r="S823" s="44">
        <f t="shared" si="148"/>
        <v>92.1365730703339</v>
      </c>
      <c r="T823" s="66">
        <v>86.11111111111111</v>
      </c>
      <c r="U823" s="59">
        <v>82.5</v>
      </c>
      <c r="V823" s="59">
        <v>100</v>
      </c>
      <c r="W823" s="92">
        <f t="shared" si="149"/>
        <v>90.41666666666667</v>
      </c>
      <c r="X823" s="103">
        <f t="shared" si="150"/>
        <v>66.9147067475134</v>
      </c>
      <c r="Y823" s="52">
        <v>83.43958333333333</v>
      </c>
      <c r="Z823" s="44">
        <f t="shared" si="151"/>
        <v>83.43958333333333</v>
      </c>
      <c r="AA823" s="87">
        <v>47.98500468603567</v>
      </c>
      <c r="AB823" s="93">
        <f t="shared" si="152"/>
        <v>47.98500468603567</v>
      </c>
      <c r="AC823" s="90">
        <v>57.89473684210527</v>
      </c>
      <c r="AD823" s="82">
        <v>100</v>
      </c>
      <c r="AE823" s="94">
        <f t="shared" si="153"/>
        <v>70.8502024291498</v>
      </c>
      <c r="AF823" s="37">
        <f t="shared" si="154"/>
        <v>71.37075434383172</v>
      </c>
      <c r="AG823" s="38">
        <f t="shared" si="155"/>
        <v>64.3565482949019</v>
      </c>
    </row>
    <row r="824" spans="1:33" ht="15">
      <c r="A824" s="17">
        <v>823</v>
      </c>
      <c r="B824" s="18">
        <v>47189</v>
      </c>
      <c r="C824" s="19" t="s">
        <v>167</v>
      </c>
      <c r="D824" s="19" t="s">
        <v>831</v>
      </c>
      <c r="E824" s="20">
        <v>6</v>
      </c>
      <c r="F824" s="50">
        <v>56.3</v>
      </c>
      <c r="G824" s="51">
        <v>80.97222222222223</v>
      </c>
      <c r="H824" s="44">
        <f t="shared" si="144"/>
        <v>64.52407407407406</v>
      </c>
      <c r="I824" s="53">
        <v>10</v>
      </c>
      <c r="J824" s="45">
        <f t="shared" si="145"/>
        <v>10</v>
      </c>
      <c r="K824" s="36">
        <f t="shared" si="146"/>
        <v>42.71444444444444</v>
      </c>
      <c r="L824" s="66">
        <v>2.3622047244094446</v>
      </c>
      <c r="M824" s="67">
        <v>40.90909090909091</v>
      </c>
      <c r="N824" s="92">
        <f t="shared" si="147"/>
        <v>14.408106657122401</v>
      </c>
      <c r="O824" s="68">
        <v>84.06359338061465</v>
      </c>
      <c r="P824" s="59">
        <v>91.17263385</v>
      </c>
      <c r="Q824" s="69">
        <v>94.85525723713815</v>
      </c>
      <c r="R824" s="70" t="s">
        <v>1</v>
      </c>
      <c r="S824" s="44">
        <f t="shared" si="148"/>
        <v>89.97422576332015</v>
      </c>
      <c r="T824" s="66">
        <v>80.13888888888889</v>
      </c>
      <c r="U824" s="67">
        <v>95</v>
      </c>
      <c r="V824" s="59">
        <v>90</v>
      </c>
      <c r="W824" s="92">
        <f t="shared" si="149"/>
        <v>87.55208333333333</v>
      </c>
      <c r="X824" s="103">
        <f t="shared" si="150"/>
        <v>59.26334963484369</v>
      </c>
      <c r="Y824" s="52">
        <v>83.43229166666667</v>
      </c>
      <c r="Z824" s="44">
        <f t="shared" si="151"/>
        <v>83.43229166666667</v>
      </c>
      <c r="AA824" s="87">
        <v>79.2877225866917</v>
      </c>
      <c r="AB824" s="93">
        <f t="shared" si="152"/>
        <v>79.2877225866917</v>
      </c>
      <c r="AC824" s="90">
        <v>65.78947368421053</v>
      </c>
      <c r="AD824" s="82">
        <v>100</v>
      </c>
      <c r="AE824" s="94">
        <f t="shared" si="153"/>
        <v>76.31578947368422</v>
      </c>
      <c r="AF824" s="37">
        <f t="shared" si="154"/>
        <v>80.18690041095302</v>
      </c>
      <c r="AG824" s="38">
        <f t="shared" si="155"/>
        <v>64.32298890720757</v>
      </c>
    </row>
    <row r="825" spans="1:33" ht="15">
      <c r="A825" s="17">
        <v>824</v>
      </c>
      <c r="B825" s="18">
        <v>52473</v>
      </c>
      <c r="C825" s="19" t="s">
        <v>34</v>
      </c>
      <c r="D825" s="19" t="s">
        <v>833</v>
      </c>
      <c r="E825" s="20">
        <v>6</v>
      </c>
      <c r="F825" s="50">
        <v>86.65</v>
      </c>
      <c r="G825" s="51">
        <v>95.28846153846156</v>
      </c>
      <c r="H825" s="44">
        <f t="shared" si="144"/>
        <v>89.52948717948718</v>
      </c>
      <c r="I825" s="53">
        <v>10</v>
      </c>
      <c r="J825" s="45">
        <f t="shared" si="145"/>
        <v>10</v>
      </c>
      <c r="K825" s="36">
        <f t="shared" si="146"/>
        <v>57.7176923076923</v>
      </c>
      <c r="L825" s="66">
        <v>71.1798839458414</v>
      </c>
      <c r="M825" s="67">
        <v>92.85714285714286</v>
      </c>
      <c r="N825" s="92">
        <f t="shared" si="147"/>
        <v>77.95402735562311</v>
      </c>
      <c r="O825" s="68">
        <v>69.28271335350982</v>
      </c>
      <c r="P825" s="59">
        <v>80.54701005</v>
      </c>
      <c r="Q825" s="69">
        <v>95.27665317139001</v>
      </c>
      <c r="R825" s="70" t="s">
        <v>1</v>
      </c>
      <c r="S825" s="44">
        <f t="shared" si="148"/>
        <v>81.65106169651351</v>
      </c>
      <c r="T825" s="66">
        <v>63.33333333333333</v>
      </c>
      <c r="U825" s="59">
        <v>30</v>
      </c>
      <c r="V825" s="59">
        <v>100</v>
      </c>
      <c r="W825" s="92">
        <f t="shared" si="149"/>
        <v>68.75</v>
      </c>
      <c r="X825" s="103">
        <f t="shared" si="150"/>
        <v>77.59203562085465</v>
      </c>
      <c r="Y825" s="52">
        <v>33.51706349206349</v>
      </c>
      <c r="Z825" s="44">
        <f t="shared" si="151"/>
        <v>33.51706349206349</v>
      </c>
      <c r="AA825" s="87">
        <v>69.4470477975633</v>
      </c>
      <c r="AB825" s="93">
        <f t="shared" si="152"/>
        <v>69.4470477975633</v>
      </c>
      <c r="AC825" s="90">
        <v>60.526315789473685</v>
      </c>
      <c r="AD825" s="82">
        <v>100</v>
      </c>
      <c r="AE825" s="94">
        <f t="shared" si="153"/>
        <v>72.67206477732793</v>
      </c>
      <c r="AF825" s="37">
        <f t="shared" si="154"/>
        <v>54.3266853785119</v>
      </c>
      <c r="AG825" s="38">
        <f t="shared" si="155"/>
        <v>64.31102686128507</v>
      </c>
    </row>
    <row r="826" spans="1:33" ht="15">
      <c r="A826" s="17">
        <v>825</v>
      </c>
      <c r="B826" s="18">
        <v>20175</v>
      </c>
      <c r="C826" s="19" t="s">
        <v>118</v>
      </c>
      <c r="D826" s="19" t="s">
        <v>853</v>
      </c>
      <c r="E826" s="20">
        <v>6</v>
      </c>
      <c r="F826" s="50">
        <v>38.9</v>
      </c>
      <c r="G826" s="51">
        <v>75.47059422059422</v>
      </c>
      <c r="H826" s="44">
        <f t="shared" si="144"/>
        <v>51.090198073531404</v>
      </c>
      <c r="I826" s="53">
        <v>5</v>
      </c>
      <c r="J826" s="45">
        <f t="shared" si="145"/>
        <v>5</v>
      </c>
      <c r="K826" s="36">
        <f t="shared" si="146"/>
        <v>32.65411884411884</v>
      </c>
      <c r="L826" s="66">
        <v>40.13157894736842</v>
      </c>
      <c r="M826" s="67">
        <v>79.52755905511812</v>
      </c>
      <c r="N826" s="92">
        <f t="shared" si="147"/>
        <v>52.442822731040195</v>
      </c>
      <c r="O826" s="68">
        <v>93.3153447637844</v>
      </c>
      <c r="P826" s="59">
        <v>96.06007269999999</v>
      </c>
      <c r="Q826" s="69">
        <v>93.35277998762486</v>
      </c>
      <c r="R826" s="70">
        <v>100</v>
      </c>
      <c r="S826" s="44">
        <f t="shared" si="148"/>
        <v>95.68204936285231</v>
      </c>
      <c r="T826" s="66">
        <v>99.30555555555554</v>
      </c>
      <c r="U826" s="59">
        <v>61.25</v>
      </c>
      <c r="V826" s="59">
        <v>100</v>
      </c>
      <c r="W826" s="92">
        <f t="shared" si="149"/>
        <v>90.05208333333333</v>
      </c>
      <c r="X826" s="103">
        <f t="shared" si="150"/>
        <v>77.26036550422367</v>
      </c>
      <c r="Y826" s="52">
        <v>66.83576388888889</v>
      </c>
      <c r="Z826" s="44">
        <f t="shared" si="151"/>
        <v>66.83576388888889</v>
      </c>
      <c r="AA826" s="87">
        <v>99.43767572633566</v>
      </c>
      <c r="AB826" s="93">
        <f t="shared" si="152"/>
        <v>99.43767572633566</v>
      </c>
      <c r="AC826" s="90">
        <v>21.052631578947366</v>
      </c>
      <c r="AD826" s="82">
        <v>100</v>
      </c>
      <c r="AE826" s="94">
        <f t="shared" si="153"/>
        <v>45.34412955465587</v>
      </c>
      <c r="AF826" s="37">
        <f t="shared" si="154"/>
        <v>67.18641289368868</v>
      </c>
      <c r="AG826" s="38">
        <f t="shared" si="155"/>
        <v>64.30953512798871</v>
      </c>
    </row>
    <row r="827" spans="1:33" ht="15">
      <c r="A827" s="17">
        <v>826</v>
      </c>
      <c r="B827" s="18">
        <v>54498</v>
      </c>
      <c r="C827" s="19" t="s">
        <v>100</v>
      </c>
      <c r="D827" s="19" t="s">
        <v>823</v>
      </c>
      <c r="E827" s="20">
        <v>4</v>
      </c>
      <c r="F827" s="50">
        <v>63.05</v>
      </c>
      <c r="G827" s="51">
        <v>86.38736263736264</v>
      </c>
      <c r="H827" s="44">
        <f t="shared" si="144"/>
        <v>70.82912087912088</v>
      </c>
      <c r="I827" s="53">
        <v>10</v>
      </c>
      <c r="J827" s="45">
        <f t="shared" si="145"/>
        <v>10</v>
      </c>
      <c r="K827" s="36">
        <f t="shared" si="146"/>
        <v>46.497472527472524</v>
      </c>
      <c r="L827" s="66">
        <v>4.200000000000004</v>
      </c>
      <c r="M827" s="67">
        <v>47.76119402985075</v>
      </c>
      <c r="N827" s="92">
        <f t="shared" si="147"/>
        <v>17.81287313432836</v>
      </c>
      <c r="O827" s="68">
        <v>86.16152450090743</v>
      </c>
      <c r="P827" s="59">
        <v>98.352182</v>
      </c>
      <c r="Q827" s="69">
        <v>90.64682935679942</v>
      </c>
      <c r="R827" s="70" t="s">
        <v>1</v>
      </c>
      <c r="S827" s="44">
        <f t="shared" si="148"/>
        <v>91.6628535075986</v>
      </c>
      <c r="T827" s="66">
        <v>100</v>
      </c>
      <c r="U827" s="59">
        <v>70</v>
      </c>
      <c r="V827" s="59">
        <v>100</v>
      </c>
      <c r="W827" s="92">
        <f t="shared" si="149"/>
        <v>92.5</v>
      </c>
      <c r="X827" s="103">
        <f t="shared" si="150"/>
        <v>62.290290656770786</v>
      </c>
      <c r="Y827" s="52">
        <v>66.94368055555556</v>
      </c>
      <c r="Z827" s="44">
        <f t="shared" si="151"/>
        <v>66.94368055555556</v>
      </c>
      <c r="AA827" s="87">
        <v>79.568884723524</v>
      </c>
      <c r="AB827" s="93">
        <f t="shared" si="152"/>
        <v>79.568884723524</v>
      </c>
      <c r="AC827" s="90">
        <v>76.31578947368422</v>
      </c>
      <c r="AD827" s="82">
        <v>100</v>
      </c>
      <c r="AE827" s="94">
        <f t="shared" si="153"/>
        <v>83.60323886639677</v>
      </c>
      <c r="AF827" s="37">
        <f t="shared" si="154"/>
        <v>75.19870794437185</v>
      </c>
      <c r="AG827" s="38">
        <f t="shared" si="155"/>
        <v>64.29509394595156</v>
      </c>
    </row>
    <row r="828" spans="1:33" ht="15">
      <c r="A828" s="17">
        <v>827</v>
      </c>
      <c r="B828" s="18">
        <v>41298</v>
      </c>
      <c r="C828" s="19" t="s">
        <v>15</v>
      </c>
      <c r="D828" s="19" t="s">
        <v>854</v>
      </c>
      <c r="E828" s="20">
        <v>6</v>
      </c>
      <c r="F828" s="50">
        <v>34.2</v>
      </c>
      <c r="G828" s="51">
        <v>95</v>
      </c>
      <c r="H828" s="44">
        <f t="shared" si="144"/>
        <v>54.46666666666667</v>
      </c>
      <c r="I828" s="53">
        <v>0</v>
      </c>
      <c r="J828" s="45">
        <f t="shared" si="145"/>
        <v>0</v>
      </c>
      <c r="K828" s="36">
        <f t="shared" si="146"/>
        <v>32.68</v>
      </c>
      <c r="L828" s="66">
        <v>6.824925816023741</v>
      </c>
      <c r="M828" s="67">
        <v>62.93103448275862</v>
      </c>
      <c r="N828" s="92">
        <f t="shared" si="147"/>
        <v>24.35808477437839</v>
      </c>
      <c r="O828" s="68">
        <v>71.24691533188921</v>
      </c>
      <c r="P828" s="59">
        <v>99.47375205</v>
      </c>
      <c r="Q828" s="69">
        <v>98.90198013694405</v>
      </c>
      <c r="R828" s="70">
        <v>100</v>
      </c>
      <c r="S828" s="44">
        <f t="shared" si="148"/>
        <v>92.4056618797083</v>
      </c>
      <c r="T828" s="66">
        <v>100</v>
      </c>
      <c r="U828" s="59">
        <v>59</v>
      </c>
      <c r="V828" s="59">
        <v>100</v>
      </c>
      <c r="W828" s="92">
        <f t="shared" si="149"/>
        <v>89.75</v>
      </c>
      <c r="X828" s="103">
        <f t="shared" si="150"/>
        <v>64.65549866163468</v>
      </c>
      <c r="Y828" s="52">
        <v>100</v>
      </c>
      <c r="Z828" s="44">
        <f t="shared" si="151"/>
        <v>100</v>
      </c>
      <c r="AA828" s="87">
        <v>70.47797563261489</v>
      </c>
      <c r="AB828" s="93">
        <f t="shared" si="152"/>
        <v>70.47797563261489</v>
      </c>
      <c r="AC828" s="90">
        <v>39.473684210526315</v>
      </c>
      <c r="AD828" s="82">
        <v>100</v>
      </c>
      <c r="AE828" s="94">
        <f t="shared" si="153"/>
        <v>58.097165991902834</v>
      </c>
      <c r="AF828" s="37">
        <f t="shared" si="154"/>
        <v>79.73912346470676</v>
      </c>
      <c r="AG828" s="38">
        <f t="shared" si="155"/>
        <v>64.29384885053658</v>
      </c>
    </row>
    <row r="829" spans="1:33" ht="15">
      <c r="A829" s="17">
        <v>828</v>
      </c>
      <c r="B829" s="18">
        <v>15212</v>
      </c>
      <c r="C829" s="19" t="s">
        <v>19</v>
      </c>
      <c r="D829" s="19" t="s">
        <v>841</v>
      </c>
      <c r="E829" s="20">
        <v>6</v>
      </c>
      <c r="F829" s="50">
        <v>0</v>
      </c>
      <c r="G829" s="51">
        <v>80.6064306064306</v>
      </c>
      <c r="H829" s="44">
        <f t="shared" si="144"/>
        <v>26.868810202143536</v>
      </c>
      <c r="I829" s="53">
        <v>0</v>
      </c>
      <c r="J829" s="45">
        <f t="shared" si="145"/>
        <v>0</v>
      </c>
      <c r="K829" s="36">
        <f t="shared" si="146"/>
        <v>16.121286121286122</v>
      </c>
      <c r="L829" s="66">
        <v>26.582278481012654</v>
      </c>
      <c r="M829" s="67">
        <v>93.10344827586206</v>
      </c>
      <c r="N829" s="92">
        <f t="shared" si="147"/>
        <v>47.370144041903096</v>
      </c>
      <c r="O829" s="68">
        <v>81.83139487826989</v>
      </c>
      <c r="P829" s="59">
        <v>99.3869914</v>
      </c>
      <c r="Q829" s="69">
        <v>97.30094466936572</v>
      </c>
      <c r="R829" s="70" t="s">
        <v>1</v>
      </c>
      <c r="S829" s="44">
        <f t="shared" si="148"/>
        <v>92.7817521219311</v>
      </c>
      <c r="T829" s="66">
        <v>91.25</v>
      </c>
      <c r="U829" s="59">
        <v>65</v>
      </c>
      <c r="V829" s="59">
        <v>100</v>
      </c>
      <c r="W829" s="92">
        <f t="shared" si="149"/>
        <v>87.96875</v>
      </c>
      <c r="X829" s="103">
        <f t="shared" si="150"/>
        <v>73.65450846553368</v>
      </c>
      <c r="Y829" s="52">
        <v>83.47708333333334</v>
      </c>
      <c r="Z829" s="44">
        <f t="shared" si="151"/>
        <v>83.47708333333334</v>
      </c>
      <c r="AA829" s="87">
        <v>65.22961574507974</v>
      </c>
      <c r="AB829" s="93">
        <f t="shared" si="152"/>
        <v>65.22961574507974</v>
      </c>
      <c r="AC829" s="90">
        <v>73.68421052631578</v>
      </c>
      <c r="AD829" s="82">
        <v>100</v>
      </c>
      <c r="AE829" s="94">
        <f t="shared" si="153"/>
        <v>81.78137651821862</v>
      </c>
      <c r="AF829" s="37">
        <f t="shared" si="154"/>
        <v>78.820298411064</v>
      </c>
      <c r="AG829" s="38">
        <f t="shared" si="155"/>
        <v>64.2141799748963</v>
      </c>
    </row>
    <row r="830" spans="1:33" ht="15">
      <c r="A830" s="17">
        <v>829</v>
      </c>
      <c r="B830" s="18">
        <v>70523</v>
      </c>
      <c r="C830" s="19" t="s">
        <v>145</v>
      </c>
      <c r="D830" s="19" t="s">
        <v>857</v>
      </c>
      <c r="E830" s="20">
        <v>6</v>
      </c>
      <c r="F830" s="50">
        <v>47.2</v>
      </c>
      <c r="G830" s="51">
        <v>83.92653642653643</v>
      </c>
      <c r="H830" s="44">
        <f t="shared" si="144"/>
        <v>59.442178808845476</v>
      </c>
      <c r="I830" s="53">
        <v>5</v>
      </c>
      <c r="J830" s="45">
        <f t="shared" si="145"/>
        <v>5</v>
      </c>
      <c r="K830" s="36">
        <f t="shared" si="146"/>
        <v>37.665307285307286</v>
      </c>
      <c r="L830" s="66">
        <v>98.42105263157895</v>
      </c>
      <c r="M830" s="67">
        <v>100</v>
      </c>
      <c r="N830" s="92">
        <f t="shared" si="147"/>
        <v>98.91447368421052</v>
      </c>
      <c r="O830" s="68">
        <v>80.17185400806092</v>
      </c>
      <c r="P830" s="59">
        <v>99.45396219999999</v>
      </c>
      <c r="Q830" s="69">
        <v>92.86910744197176</v>
      </c>
      <c r="R830" s="70" t="s">
        <v>1</v>
      </c>
      <c r="S830" s="44">
        <f t="shared" si="148"/>
        <v>90.77487144091714</v>
      </c>
      <c r="T830" s="66">
        <v>99.16666666666667</v>
      </c>
      <c r="U830" s="59">
        <v>46.84210526315789</v>
      </c>
      <c r="V830" s="59">
        <v>100</v>
      </c>
      <c r="W830" s="92">
        <f t="shared" si="149"/>
        <v>86.39802631578948</v>
      </c>
      <c r="X830" s="103">
        <f t="shared" si="150"/>
        <v>93.15534331320896</v>
      </c>
      <c r="Y830" s="52">
        <v>33.84057539682539</v>
      </c>
      <c r="Z830" s="44">
        <f t="shared" si="151"/>
        <v>33.84057539682539</v>
      </c>
      <c r="AA830" s="87">
        <v>55.76382380506097</v>
      </c>
      <c r="AB830" s="93">
        <f t="shared" si="152"/>
        <v>55.76382380506097</v>
      </c>
      <c r="AC830" s="90">
        <v>47.368421052631575</v>
      </c>
      <c r="AD830" s="82">
        <v>100</v>
      </c>
      <c r="AE830" s="94">
        <f t="shared" si="153"/>
        <v>63.56275303643724</v>
      </c>
      <c r="AF830" s="37">
        <f t="shared" si="154"/>
        <v>48.43301402155225</v>
      </c>
      <c r="AG830" s="38">
        <f t="shared" si="155"/>
        <v>64.16840439096595</v>
      </c>
    </row>
    <row r="831" spans="1:33" ht="15">
      <c r="A831" s="17">
        <v>830</v>
      </c>
      <c r="B831" s="18">
        <v>8520</v>
      </c>
      <c r="C831" s="19" t="s">
        <v>451</v>
      </c>
      <c r="D831" s="19" t="s">
        <v>855</v>
      </c>
      <c r="E831" s="20">
        <v>6</v>
      </c>
      <c r="F831" s="50">
        <v>52.55</v>
      </c>
      <c r="G831" s="51">
        <v>60.931013431013426</v>
      </c>
      <c r="H831" s="44">
        <f t="shared" si="144"/>
        <v>55.34367114367114</v>
      </c>
      <c r="I831" s="53">
        <v>5</v>
      </c>
      <c r="J831" s="45">
        <f t="shared" si="145"/>
        <v>5</v>
      </c>
      <c r="K831" s="36">
        <f t="shared" si="146"/>
        <v>35.20620268620268</v>
      </c>
      <c r="L831" s="66">
        <v>51.66666666666666</v>
      </c>
      <c r="M831" s="67">
        <v>90.47619047619048</v>
      </c>
      <c r="N831" s="92">
        <f t="shared" si="147"/>
        <v>63.794642857142854</v>
      </c>
      <c r="O831" s="68">
        <v>46.97728085867621</v>
      </c>
      <c r="P831" s="59">
        <v>93.61120044999998</v>
      </c>
      <c r="Q831" s="69">
        <v>97.35202492211839</v>
      </c>
      <c r="R831" s="70" t="s">
        <v>1</v>
      </c>
      <c r="S831" s="44">
        <f t="shared" si="148"/>
        <v>79.26393113813344</v>
      </c>
      <c r="T831" s="66">
        <v>89.30555555555556</v>
      </c>
      <c r="U831" s="59">
        <v>85</v>
      </c>
      <c r="V831" s="59">
        <v>100</v>
      </c>
      <c r="W831" s="92">
        <f t="shared" si="149"/>
        <v>92.23958333333334</v>
      </c>
      <c r="X831" s="103">
        <f t="shared" si="150"/>
        <v>75.67134626477718</v>
      </c>
      <c r="Y831" s="52">
        <v>66.93573428089185</v>
      </c>
      <c r="Z831" s="44">
        <f t="shared" si="151"/>
        <v>66.93573428089185</v>
      </c>
      <c r="AA831" s="87">
        <v>56.51358950328029</v>
      </c>
      <c r="AB831" s="93">
        <f t="shared" si="152"/>
        <v>56.51358950328029</v>
      </c>
      <c r="AC831" s="90">
        <v>63.1578947368421</v>
      </c>
      <c r="AD831" s="82">
        <v>100</v>
      </c>
      <c r="AE831" s="94">
        <f t="shared" si="153"/>
        <v>74.49392712550608</v>
      </c>
      <c r="AF831" s="37">
        <f t="shared" si="154"/>
        <v>67.04716438042888</v>
      </c>
      <c r="AG831" s="38">
        <f t="shared" si="155"/>
        <v>64.12864479532297</v>
      </c>
    </row>
    <row r="832" spans="1:33" ht="15">
      <c r="A832" s="17">
        <v>831</v>
      </c>
      <c r="B832" s="18">
        <v>5306</v>
      </c>
      <c r="C832" s="19" t="s">
        <v>6</v>
      </c>
      <c r="D832" s="19" t="s">
        <v>838</v>
      </c>
      <c r="E832" s="20">
        <v>6</v>
      </c>
      <c r="F832" s="50">
        <v>54.65</v>
      </c>
      <c r="G832" s="51">
        <v>93.71438746438747</v>
      </c>
      <c r="H832" s="44">
        <f t="shared" si="144"/>
        <v>67.67146248812915</v>
      </c>
      <c r="I832" s="53">
        <v>16</v>
      </c>
      <c r="J832" s="45">
        <f t="shared" si="145"/>
        <v>16</v>
      </c>
      <c r="K832" s="36">
        <f t="shared" si="146"/>
        <v>47.00287749287749</v>
      </c>
      <c r="L832" s="66">
        <v>64.51612903225806</v>
      </c>
      <c r="M832" s="67">
        <v>55.319148936170215</v>
      </c>
      <c r="N832" s="92">
        <f t="shared" si="147"/>
        <v>61.642072752230604</v>
      </c>
      <c r="O832" s="68">
        <v>69.12137790016182</v>
      </c>
      <c r="P832" s="59">
        <v>95.46331694999999</v>
      </c>
      <c r="Q832" s="69">
        <v>97.76490066225165</v>
      </c>
      <c r="R832" s="70">
        <v>100</v>
      </c>
      <c r="S832" s="44">
        <f t="shared" si="148"/>
        <v>90.58739887810336</v>
      </c>
      <c r="T832" s="66">
        <v>46.388888888888886</v>
      </c>
      <c r="U832" s="59">
        <v>0</v>
      </c>
      <c r="V832" s="59">
        <v>100</v>
      </c>
      <c r="W832" s="92">
        <f t="shared" si="149"/>
        <v>54.89583333333333</v>
      </c>
      <c r="X832" s="103">
        <f t="shared" si="150"/>
        <v>71.87095531880026</v>
      </c>
      <c r="Y832" s="52">
        <v>33.773313492063494</v>
      </c>
      <c r="Z832" s="44">
        <f t="shared" si="151"/>
        <v>33.773313492063494</v>
      </c>
      <c r="AA832" s="87">
        <v>87.06654170571707</v>
      </c>
      <c r="AB832" s="93">
        <f t="shared" si="152"/>
        <v>87.06654170571707</v>
      </c>
      <c r="AC832" s="90">
        <v>89.47368421052632</v>
      </c>
      <c r="AD832" s="82">
        <v>100</v>
      </c>
      <c r="AE832" s="94">
        <f t="shared" si="153"/>
        <v>92.71255060728745</v>
      </c>
      <c r="AF832" s="37">
        <f t="shared" si="154"/>
        <v>64.91954190258335</v>
      </c>
      <c r="AG832" s="38">
        <f t="shared" si="155"/>
        <v>64.11677438712894</v>
      </c>
    </row>
    <row r="833" spans="1:33" ht="15">
      <c r="A833" s="17">
        <v>832</v>
      </c>
      <c r="B833" s="18">
        <v>17486</v>
      </c>
      <c r="C833" s="19" t="s">
        <v>47</v>
      </c>
      <c r="D833" s="19" t="s">
        <v>860</v>
      </c>
      <c r="E833" s="20">
        <v>6</v>
      </c>
      <c r="F833" s="50">
        <v>60.25</v>
      </c>
      <c r="G833" s="51">
        <v>83.48239723239723</v>
      </c>
      <c r="H833" s="44">
        <f t="shared" si="144"/>
        <v>67.99413241079907</v>
      </c>
      <c r="I833" s="53">
        <v>11</v>
      </c>
      <c r="J833" s="45">
        <f t="shared" si="145"/>
        <v>11</v>
      </c>
      <c r="K833" s="36">
        <f t="shared" si="146"/>
        <v>45.19647944647944</v>
      </c>
      <c r="L833" s="66">
        <v>38.903394255874666</v>
      </c>
      <c r="M833" s="67">
        <v>43.12114989733059</v>
      </c>
      <c r="N833" s="92">
        <f t="shared" si="147"/>
        <v>40.221442893829646</v>
      </c>
      <c r="O833" s="68">
        <v>88.63636363636364</v>
      </c>
      <c r="P833" s="59">
        <v>93.03317539999999</v>
      </c>
      <c r="Q833" s="69">
        <v>98.83746926000447</v>
      </c>
      <c r="R833" s="70" t="s">
        <v>1</v>
      </c>
      <c r="S833" s="44">
        <f t="shared" si="148"/>
        <v>93.44389713872764</v>
      </c>
      <c r="T833" s="66">
        <v>99.30555555555554</v>
      </c>
      <c r="U833" s="59">
        <v>75</v>
      </c>
      <c r="V833" s="59">
        <v>100</v>
      </c>
      <c r="W833" s="92">
        <f t="shared" si="149"/>
        <v>93.48958333333333</v>
      </c>
      <c r="X833" s="103">
        <f t="shared" si="150"/>
        <v>72.16405267968958</v>
      </c>
      <c r="Y833" s="52">
        <v>83.41875</v>
      </c>
      <c r="Z833" s="44">
        <f t="shared" si="151"/>
        <v>83.41875</v>
      </c>
      <c r="AA833" s="87">
        <v>50.702905342080676</v>
      </c>
      <c r="AB833" s="93">
        <f t="shared" si="152"/>
        <v>50.702905342080676</v>
      </c>
      <c r="AC833" s="90">
        <v>28.947368421052634</v>
      </c>
      <c r="AD833" s="82">
        <v>100</v>
      </c>
      <c r="AE833" s="94">
        <f t="shared" si="153"/>
        <v>50.80971659919028</v>
      </c>
      <c r="AF833" s="37">
        <f t="shared" si="154"/>
        <v>65.459749096705</v>
      </c>
      <c r="AG833" s="38">
        <f t="shared" si="155"/>
        <v>64.08881659985371</v>
      </c>
    </row>
    <row r="834" spans="1:33" ht="15">
      <c r="A834" s="17">
        <v>833</v>
      </c>
      <c r="B834" s="18">
        <v>20517</v>
      </c>
      <c r="C834" s="19" t="s">
        <v>118</v>
      </c>
      <c r="D834" s="19" t="s">
        <v>842</v>
      </c>
      <c r="E834" s="20">
        <v>6</v>
      </c>
      <c r="F834" s="50">
        <v>32.3</v>
      </c>
      <c r="G834" s="51">
        <v>83.56939356939357</v>
      </c>
      <c r="H834" s="44">
        <f aca="true" t="shared" si="156" ref="H834:H897">(F834*(8/12))+(G834*(4/12))</f>
        <v>49.38979785646452</v>
      </c>
      <c r="I834" s="53">
        <v>0</v>
      </c>
      <c r="J834" s="45">
        <f aca="true" t="shared" si="157" ref="J834:J897">I834</f>
        <v>0</v>
      </c>
      <c r="K834" s="36">
        <f aca="true" t="shared" si="158" ref="K834:K897">(H834*(12/20))+(J834*(8/20))</f>
        <v>29.63387871387871</v>
      </c>
      <c r="L834" s="66">
        <v>89.51612903225806</v>
      </c>
      <c r="M834" s="67">
        <v>98.52941176470588</v>
      </c>
      <c r="N834" s="92">
        <f aca="true" t="shared" si="159" ref="N834:N897">(L834*(11/16))+(M834*(5/16))</f>
        <v>92.332779886148</v>
      </c>
      <c r="O834" s="68">
        <v>64.68751720720225</v>
      </c>
      <c r="P834" s="59">
        <v>93.53312700000001</v>
      </c>
      <c r="Q834" s="69">
        <v>89.70401691331924</v>
      </c>
      <c r="R834" s="70">
        <v>100</v>
      </c>
      <c r="S834" s="44">
        <f aca="true" t="shared" si="160" ref="S834:S897">IF((R834=("N/A")),((O834*(5.33/16))+(P834*(5.33/16))+(Q834*(5.33/16))),((O834*(4/16))+(P834*(4/16))+(Q834*(4/16))+(R834*(4/16))))</f>
        <v>86.98116528013037</v>
      </c>
      <c r="T834" s="66">
        <v>94.02777777777777</v>
      </c>
      <c r="U834" s="59">
        <v>0</v>
      </c>
      <c r="V834" s="59">
        <v>100</v>
      </c>
      <c r="W834" s="92">
        <f aca="true" t="shared" si="161" ref="W834:W897">(T834*(3/8))+(U834*(2/8))+(V834*(3/8))</f>
        <v>72.76041666666666</v>
      </c>
      <c r="X834" s="103">
        <f aca="true" t="shared" si="162" ref="X834:X897">(N834*(16/40))+(S834*(16/40))+(W834*(8/40))</f>
        <v>86.27766139984467</v>
      </c>
      <c r="Y834" s="52">
        <v>50.2656716853408</v>
      </c>
      <c r="Z834" s="44">
        <f aca="true" t="shared" si="163" ref="Z834:Z897">Y834</f>
        <v>50.2656716853408</v>
      </c>
      <c r="AA834" s="87">
        <v>96.25117150890364</v>
      </c>
      <c r="AB834" s="93">
        <f aca="true" t="shared" si="164" ref="AB834:AB897">AA834</f>
        <v>96.25117150890364</v>
      </c>
      <c r="AC834" s="90">
        <v>21.052631578947366</v>
      </c>
      <c r="AD834" s="82">
        <v>100</v>
      </c>
      <c r="AE834" s="94">
        <f aca="true" t="shared" si="165" ref="AE834:AE897">(AC834*(9/13))+(AD834*(4/13))</f>
        <v>45.34412955465587</v>
      </c>
      <c r="AF834" s="37">
        <f aca="true" t="shared" si="166" ref="AF834:AF897">(Z834*(18/40))+(AB834*(9/40))+(AE834*(13/40))</f>
        <v>59.01290795316984</v>
      </c>
      <c r="AG834" s="38">
        <f aca="true" t="shared" si="167" ref="AG834:AG897">(K834*(20/100))+(X834*(40/100))+(AF834*(40/100))</f>
        <v>64.04300348398155</v>
      </c>
    </row>
    <row r="835" spans="1:33" ht="15">
      <c r="A835" s="17">
        <v>834</v>
      </c>
      <c r="B835" s="18">
        <v>76622</v>
      </c>
      <c r="C835" s="19" t="s">
        <v>75</v>
      </c>
      <c r="D835" s="19" t="s">
        <v>840</v>
      </c>
      <c r="E835" s="20">
        <v>6</v>
      </c>
      <c r="F835" s="50">
        <v>52.3</v>
      </c>
      <c r="G835" s="51">
        <v>83.66859991859992</v>
      </c>
      <c r="H835" s="44">
        <f t="shared" si="156"/>
        <v>62.75619997286663</v>
      </c>
      <c r="I835" s="53">
        <v>85.00000000000003</v>
      </c>
      <c r="J835" s="45">
        <f t="shared" si="157"/>
        <v>85.00000000000003</v>
      </c>
      <c r="K835" s="36">
        <f t="shared" si="158"/>
        <v>71.65371998372</v>
      </c>
      <c r="L835" s="66">
        <v>47.74193548387097</v>
      </c>
      <c r="M835" s="67">
        <v>63.63636363636363</v>
      </c>
      <c r="N835" s="92">
        <f t="shared" si="159"/>
        <v>52.70894428152492</v>
      </c>
      <c r="O835" s="68">
        <v>83.51235375456434</v>
      </c>
      <c r="P835" s="59">
        <v>90.20631865000001</v>
      </c>
      <c r="Q835" s="69">
        <v>95.80198615708697</v>
      </c>
      <c r="R835" s="70" t="s">
        <v>1</v>
      </c>
      <c r="S835" s="44">
        <f t="shared" si="160"/>
        <v>89.7840693833501</v>
      </c>
      <c r="T835" s="66">
        <v>100</v>
      </c>
      <c r="U835" s="59">
        <v>78.26</v>
      </c>
      <c r="V835" s="59">
        <v>100</v>
      </c>
      <c r="W835" s="92">
        <f t="shared" si="161"/>
        <v>94.565</v>
      </c>
      <c r="X835" s="103">
        <f t="shared" si="162"/>
        <v>75.91020546595001</v>
      </c>
      <c r="Y835" s="52">
        <v>17.268396461148562</v>
      </c>
      <c r="Z835" s="44">
        <f t="shared" si="163"/>
        <v>17.268396461148562</v>
      </c>
      <c r="AA835" s="87">
        <v>64.4798500468604</v>
      </c>
      <c r="AB835" s="93">
        <f t="shared" si="164"/>
        <v>64.4798500468604</v>
      </c>
      <c r="AC835" s="90">
        <v>71.05263157894737</v>
      </c>
      <c r="AD835" s="82">
        <v>100</v>
      </c>
      <c r="AE835" s="94">
        <f t="shared" si="165"/>
        <v>79.95951417004049</v>
      </c>
      <c r="AF835" s="37">
        <f t="shared" si="166"/>
        <v>48.265586773323605</v>
      </c>
      <c r="AG835" s="38">
        <f t="shared" si="167"/>
        <v>64.00106089245345</v>
      </c>
    </row>
    <row r="836" spans="1:33" ht="15">
      <c r="A836" s="17">
        <v>835</v>
      </c>
      <c r="B836" s="18">
        <v>47170</v>
      </c>
      <c r="C836" s="19" t="s">
        <v>167</v>
      </c>
      <c r="D836" s="19" t="s">
        <v>847</v>
      </c>
      <c r="E836" s="20">
        <v>6</v>
      </c>
      <c r="F836" s="50">
        <v>57.3</v>
      </c>
      <c r="G836" s="51">
        <v>16.25</v>
      </c>
      <c r="H836" s="44">
        <f t="shared" si="156"/>
        <v>43.61666666666666</v>
      </c>
      <c r="I836" s="53">
        <v>10</v>
      </c>
      <c r="J836" s="45">
        <f t="shared" si="157"/>
        <v>10</v>
      </c>
      <c r="K836" s="36">
        <f t="shared" si="158"/>
        <v>30.169999999999995</v>
      </c>
      <c r="L836" s="66">
        <v>0</v>
      </c>
      <c r="M836" s="67">
        <v>96.42857142857143</v>
      </c>
      <c r="N836" s="92">
        <f t="shared" si="159"/>
        <v>30.133928571428573</v>
      </c>
      <c r="O836" s="68">
        <v>86.13839823988467</v>
      </c>
      <c r="P836" s="59">
        <v>93.03876079999999</v>
      </c>
      <c r="Q836" s="69">
        <v>76.08373166309543</v>
      </c>
      <c r="R836" s="70">
        <v>100</v>
      </c>
      <c r="S836" s="44">
        <f t="shared" si="160"/>
        <v>88.81522267574502</v>
      </c>
      <c r="T836" s="66">
        <v>81.38888888888887</v>
      </c>
      <c r="U836" s="59">
        <v>35</v>
      </c>
      <c r="V836" s="59">
        <v>90</v>
      </c>
      <c r="W836" s="92">
        <f t="shared" si="161"/>
        <v>73.02083333333333</v>
      </c>
      <c r="X836" s="103">
        <f t="shared" si="162"/>
        <v>62.1838271655361</v>
      </c>
      <c r="Y836" s="52">
        <v>100</v>
      </c>
      <c r="Z836" s="44">
        <f t="shared" si="163"/>
        <v>100</v>
      </c>
      <c r="AA836" s="87">
        <v>60.074976569822006</v>
      </c>
      <c r="AB836" s="93">
        <f t="shared" si="164"/>
        <v>60.074976569822006</v>
      </c>
      <c r="AC836" s="90">
        <v>63.1578947368421</v>
      </c>
      <c r="AD836" s="82">
        <v>100</v>
      </c>
      <c r="AE836" s="94">
        <f t="shared" si="165"/>
        <v>74.49392712550608</v>
      </c>
      <c r="AF836" s="37">
        <f t="shared" si="166"/>
        <v>82.72739604399943</v>
      </c>
      <c r="AG836" s="38">
        <f t="shared" si="167"/>
        <v>63.99848928381421</v>
      </c>
    </row>
    <row r="837" spans="1:33" ht="15">
      <c r="A837" s="17">
        <v>836</v>
      </c>
      <c r="B837" s="18">
        <v>54518</v>
      </c>
      <c r="C837" s="19" t="s">
        <v>100</v>
      </c>
      <c r="D837" s="19" t="s">
        <v>845</v>
      </c>
      <c r="E837" s="20">
        <v>6</v>
      </c>
      <c r="F837" s="50">
        <v>54.65</v>
      </c>
      <c r="G837" s="51">
        <v>75.67053317053318</v>
      </c>
      <c r="H837" s="44">
        <f t="shared" si="156"/>
        <v>61.656844390177724</v>
      </c>
      <c r="I837" s="53">
        <v>10</v>
      </c>
      <c r="J837" s="45">
        <f t="shared" si="157"/>
        <v>10</v>
      </c>
      <c r="K837" s="36">
        <f t="shared" si="158"/>
        <v>40.994106634106636</v>
      </c>
      <c r="L837" s="66">
        <v>27.966101694915256</v>
      </c>
      <c r="M837" s="67">
        <v>100</v>
      </c>
      <c r="N837" s="92">
        <f t="shared" si="159"/>
        <v>50.47669491525424</v>
      </c>
      <c r="O837" s="68">
        <v>79.4386366194877</v>
      </c>
      <c r="P837" s="59">
        <v>98.649506</v>
      </c>
      <c r="Q837" s="69">
        <v>83.6421052631579</v>
      </c>
      <c r="R837" s="70" t="s">
        <v>1</v>
      </c>
      <c r="S837" s="44">
        <f t="shared" si="160"/>
        <v>87.18888882590632</v>
      </c>
      <c r="T837" s="66">
        <v>95.13888888888889</v>
      </c>
      <c r="U837" s="59">
        <v>50</v>
      </c>
      <c r="V837" s="59">
        <v>100</v>
      </c>
      <c r="W837" s="92">
        <f t="shared" si="161"/>
        <v>85.67708333333333</v>
      </c>
      <c r="X837" s="103">
        <f t="shared" si="162"/>
        <v>72.20165016313089</v>
      </c>
      <c r="Y837" s="52">
        <v>50.238392857142856</v>
      </c>
      <c r="Z837" s="44">
        <f t="shared" si="163"/>
        <v>50.238392857142856</v>
      </c>
      <c r="AA837" s="87">
        <v>69.63448922211813</v>
      </c>
      <c r="AB837" s="93">
        <f t="shared" si="164"/>
        <v>69.63448922211813</v>
      </c>
      <c r="AC837" s="90">
        <v>84.21052631578947</v>
      </c>
      <c r="AD837" s="82">
        <v>100</v>
      </c>
      <c r="AE837" s="94">
        <f t="shared" si="165"/>
        <v>89.06882591093117</v>
      </c>
      <c r="AF837" s="37">
        <f t="shared" si="166"/>
        <v>67.2224052817435</v>
      </c>
      <c r="AG837" s="38">
        <f t="shared" si="167"/>
        <v>63.96844350477109</v>
      </c>
    </row>
    <row r="838" spans="1:33" ht="15">
      <c r="A838" s="17">
        <v>837</v>
      </c>
      <c r="B838" s="18">
        <v>86219</v>
      </c>
      <c r="C838" s="19" t="s">
        <v>288</v>
      </c>
      <c r="D838" s="19" t="s">
        <v>850</v>
      </c>
      <c r="E838" s="20">
        <v>6</v>
      </c>
      <c r="F838" s="50">
        <v>70</v>
      </c>
      <c r="G838" s="51">
        <v>95.13888888888887</v>
      </c>
      <c r="H838" s="44">
        <f t="shared" si="156"/>
        <v>78.37962962962962</v>
      </c>
      <c r="I838" s="53">
        <v>10</v>
      </c>
      <c r="J838" s="45">
        <f t="shared" si="157"/>
        <v>10</v>
      </c>
      <c r="K838" s="36">
        <f t="shared" si="158"/>
        <v>51.02777777777777</v>
      </c>
      <c r="L838" s="66">
        <v>15.773809523809524</v>
      </c>
      <c r="M838" s="67">
        <v>100</v>
      </c>
      <c r="N838" s="92">
        <f t="shared" si="159"/>
        <v>42.09449404761905</v>
      </c>
      <c r="O838" s="68">
        <v>78.89902401630067</v>
      </c>
      <c r="P838" s="59">
        <v>94.94780585000001</v>
      </c>
      <c r="Q838" s="69">
        <v>96.64179104477611</v>
      </c>
      <c r="R838" s="70" t="s">
        <v>1</v>
      </c>
      <c r="S838" s="44">
        <f t="shared" si="160"/>
        <v>90.10652184100246</v>
      </c>
      <c r="T838" s="66">
        <v>93.75</v>
      </c>
      <c r="U838" s="59">
        <v>35</v>
      </c>
      <c r="V838" s="59">
        <v>90</v>
      </c>
      <c r="W838" s="92">
        <f t="shared" si="161"/>
        <v>77.65625</v>
      </c>
      <c r="X838" s="103">
        <f t="shared" si="162"/>
        <v>68.4116563554486</v>
      </c>
      <c r="Y838" s="52">
        <v>33.678293650793655</v>
      </c>
      <c r="Z838" s="44">
        <f t="shared" si="163"/>
        <v>33.678293650793655</v>
      </c>
      <c r="AA838" s="87">
        <v>83.97375820056239</v>
      </c>
      <c r="AB838" s="93">
        <f t="shared" si="164"/>
        <v>83.97375820056239</v>
      </c>
      <c r="AC838" s="90">
        <v>97.36842105263158</v>
      </c>
      <c r="AD838" s="82">
        <v>100</v>
      </c>
      <c r="AE838" s="94">
        <f t="shared" si="165"/>
        <v>98.17813765182186</v>
      </c>
      <c r="AF838" s="37">
        <f t="shared" si="166"/>
        <v>65.95722247482578</v>
      </c>
      <c r="AG838" s="38">
        <f t="shared" si="167"/>
        <v>63.95310708766531</v>
      </c>
    </row>
    <row r="839" spans="1:33" ht="15">
      <c r="A839" s="17">
        <v>838</v>
      </c>
      <c r="B839" s="18">
        <v>73555</v>
      </c>
      <c r="C839" s="19" t="s">
        <v>32</v>
      </c>
      <c r="D839" s="19" t="s">
        <v>848</v>
      </c>
      <c r="E839" s="20">
        <v>6</v>
      </c>
      <c r="F839" s="50">
        <v>50.9</v>
      </c>
      <c r="G839" s="51">
        <v>84.90588115588116</v>
      </c>
      <c r="H839" s="44">
        <f t="shared" si="156"/>
        <v>62.23529371862705</v>
      </c>
      <c r="I839" s="53">
        <v>10</v>
      </c>
      <c r="J839" s="45">
        <f t="shared" si="157"/>
        <v>10</v>
      </c>
      <c r="K839" s="36">
        <f t="shared" si="158"/>
        <v>41.34117623117623</v>
      </c>
      <c r="L839" s="66">
        <v>39.92673992673993</v>
      </c>
      <c r="M839" s="67">
        <v>97.65625</v>
      </c>
      <c r="N839" s="92">
        <f t="shared" si="159"/>
        <v>57.9672118246337</v>
      </c>
      <c r="O839" s="68">
        <v>71.83371346503343</v>
      </c>
      <c r="P839" s="59">
        <v>99.2287084</v>
      </c>
      <c r="Q839" s="69">
        <v>95.15915915915916</v>
      </c>
      <c r="R839" s="70">
        <v>100</v>
      </c>
      <c r="S839" s="44">
        <f t="shared" si="160"/>
        <v>91.55539525604814</v>
      </c>
      <c r="T839" s="66">
        <v>89.16666666666666</v>
      </c>
      <c r="U839" s="59">
        <v>50</v>
      </c>
      <c r="V839" s="59">
        <v>100</v>
      </c>
      <c r="W839" s="92">
        <f t="shared" si="161"/>
        <v>83.4375</v>
      </c>
      <c r="X839" s="103">
        <f t="shared" si="162"/>
        <v>76.49654283227274</v>
      </c>
      <c r="Y839" s="52">
        <v>50.32509681436678</v>
      </c>
      <c r="Z839" s="44">
        <f t="shared" si="163"/>
        <v>50.32509681436678</v>
      </c>
      <c r="AA839" s="87">
        <v>70.10309278350526</v>
      </c>
      <c r="AB839" s="93">
        <f t="shared" si="164"/>
        <v>70.10309278350526</v>
      </c>
      <c r="AC839" s="90">
        <v>63.1578947368421</v>
      </c>
      <c r="AD839" s="82">
        <v>100</v>
      </c>
      <c r="AE839" s="94">
        <f t="shared" si="165"/>
        <v>74.49392712550608</v>
      </c>
      <c r="AF839" s="37">
        <f t="shared" si="166"/>
        <v>62.63001575854321</v>
      </c>
      <c r="AG839" s="38">
        <f t="shared" si="167"/>
        <v>63.918858682561634</v>
      </c>
    </row>
    <row r="840" spans="1:33" ht="15">
      <c r="A840" s="17">
        <v>839</v>
      </c>
      <c r="B840" s="18">
        <v>44560</v>
      </c>
      <c r="C840" s="19" t="s">
        <v>720</v>
      </c>
      <c r="D840" s="19" t="s">
        <v>851</v>
      </c>
      <c r="E840" s="20">
        <v>4</v>
      </c>
      <c r="F840" s="50">
        <v>64.7</v>
      </c>
      <c r="G840" s="51">
        <v>75.44057794057795</v>
      </c>
      <c r="H840" s="44">
        <f t="shared" si="156"/>
        <v>68.28019264685932</v>
      </c>
      <c r="I840" s="53">
        <v>15.000000000000002</v>
      </c>
      <c r="J840" s="45">
        <f t="shared" si="157"/>
        <v>15.000000000000002</v>
      </c>
      <c r="K840" s="36">
        <f t="shared" si="158"/>
        <v>46.96811558811559</v>
      </c>
      <c r="L840" s="66">
        <v>0</v>
      </c>
      <c r="M840" s="67">
        <v>73.62637362637363</v>
      </c>
      <c r="N840" s="92">
        <f t="shared" si="159"/>
        <v>23.00824175824176</v>
      </c>
      <c r="O840" s="68">
        <v>79.92391411405498</v>
      </c>
      <c r="P840" s="59">
        <v>94.1630073</v>
      </c>
      <c r="Q840" s="69">
        <v>92.59328184609659</v>
      </c>
      <c r="R840" s="70" t="s">
        <v>1</v>
      </c>
      <c r="S840" s="44">
        <f t="shared" si="160"/>
        <v>88.83784271103801</v>
      </c>
      <c r="T840" s="66">
        <v>98.47222222222221</v>
      </c>
      <c r="U840" s="59">
        <v>85</v>
      </c>
      <c r="V840" s="59">
        <v>100</v>
      </c>
      <c r="W840" s="92">
        <f t="shared" si="161"/>
        <v>95.67708333333333</v>
      </c>
      <c r="X840" s="103">
        <f t="shared" si="162"/>
        <v>63.873850454378584</v>
      </c>
      <c r="Y840" s="52">
        <v>66.86550925925926</v>
      </c>
      <c r="Z840" s="44">
        <f t="shared" si="163"/>
        <v>66.86550925925926</v>
      </c>
      <c r="AA840" s="87">
        <v>77.78819119025317</v>
      </c>
      <c r="AB840" s="93">
        <f t="shared" si="164"/>
        <v>77.78819119025317</v>
      </c>
      <c r="AC840" s="90">
        <v>65.78947368421053</v>
      </c>
      <c r="AD840" s="82">
        <v>100</v>
      </c>
      <c r="AE840" s="94">
        <f t="shared" si="165"/>
        <v>76.31578947368422</v>
      </c>
      <c r="AF840" s="37">
        <f t="shared" si="166"/>
        <v>72.394453763421</v>
      </c>
      <c r="AG840" s="38">
        <f t="shared" si="167"/>
        <v>63.900944804742956</v>
      </c>
    </row>
    <row r="841" spans="1:33" ht="15">
      <c r="A841" s="17">
        <v>840</v>
      </c>
      <c r="B841" s="18">
        <v>15897</v>
      </c>
      <c r="C841" s="19" t="s">
        <v>19</v>
      </c>
      <c r="D841" s="19" t="s">
        <v>858</v>
      </c>
      <c r="E841" s="20">
        <v>6</v>
      </c>
      <c r="F841" s="50">
        <v>72.35</v>
      </c>
      <c r="G841" s="51">
        <v>85.30270655270655</v>
      </c>
      <c r="H841" s="44">
        <f t="shared" si="156"/>
        <v>76.66756885090217</v>
      </c>
      <c r="I841" s="53">
        <v>21.000000000000004</v>
      </c>
      <c r="J841" s="45">
        <f t="shared" si="157"/>
        <v>21.000000000000004</v>
      </c>
      <c r="K841" s="36">
        <f t="shared" si="158"/>
        <v>54.4005413105413</v>
      </c>
      <c r="L841" s="66">
        <v>0</v>
      </c>
      <c r="M841" s="67">
        <v>28.965517241379313</v>
      </c>
      <c r="N841" s="92">
        <f t="shared" si="159"/>
        <v>9.051724137931036</v>
      </c>
      <c r="O841" s="68">
        <v>78.52154639924424</v>
      </c>
      <c r="P841" s="59">
        <v>99.43161825</v>
      </c>
      <c r="Q841" s="69">
        <v>89.43089430894308</v>
      </c>
      <c r="R841" s="70" t="s">
        <v>1</v>
      </c>
      <c r="S841" s="44">
        <f t="shared" si="160"/>
        <v>89.07231464044617</v>
      </c>
      <c r="T841" s="66">
        <v>92.63888888888889</v>
      </c>
      <c r="U841" s="59">
        <v>35</v>
      </c>
      <c r="V841" s="59">
        <v>100</v>
      </c>
      <c r="W841" s="92">
        <f t="shared" si="161"/>
        <v>80.98958333333333</v>
      </c>
      <c r="X841" s="103">
        <f t="shared" si="162"/>
        <v>55.44753217801755</v>
      </c>
      <c r="Y841" s="52">
        <v>83.40520833333333</v>
      </c>
      <c r="Z841" s="44">
        <f t="shared" si="163"/>
        <v>83.40520833333333</v>
      </c>
      <c r="AA841" s="87">
        <v>68.50984067478922</v>
      </c>
      <c r="AB841" s="93">
        <f t="shared" si="164"/>
        <v>68.50984067478922</v>
      </c>
      <c r="AC841" s="90">
        <v>60.526315789473685</v>
      </c>
      <c r="AD841" s="82">
        <v>100</v>
      </c>
      <c r="AE841" s="94">
        <f t="shared" si="165"/>
        <v>72.67206477732793</v>
      </c>
      <c r="AF841" s="37">
        <f t="shared" si="166"/>
        <v>76.56547895445915</v>
      </c>
      <c r="AG841" s="38">
        <f t="shared" si="167"/>
        <v>63.685312715098945</v>
      </c>
    </row>
    <row r="842" spans="1:33" ht="15">
      <c r="A842" s="17">
        <v>841</v>
      </c>
      <c r="B842" s="18">
        <v>85400</v>
      </c>
      <c r="C842" s="19" t="s">
        <v>13</v>
      </c>
      <c r="D842" s="19" t="s">
        <v>865</v>
      </c>
      <c r="E842" s="20">
        <v>6</v>
      </c>
      <c r="F842" s="50">
        <v>51.9</v>
      </c>
      <c r="G842" s="51">
        <v>92.85459910459912</v>
      </c>
      <c r="H842" s="44">
        <f t="shared" si="156"/>
        <v>65.55153303486637</v>
      </c>
      <c r="I842" s="53">
        <v>21.000000000000004</v>
      </c>
      <c r="J842" s="45">
        <f t="shared" si="157"/>
        <v>21.000000000000004</v>
      </c>
      <c r="K842" s="36">
        <f t="shared" si="158"/>
        <v>47.73091982091982</v>
      </c>
      <c r="L842" s="66">
        <v>32.82442748091603</v>
      </c>
      <c r="M842" s="67">
        <v>75.5813953488372</v>
      </c>
      <c r="N842" s="92">
        <f t="shared" si="159"/>
        <v>46.1859799396414</v>
      </c>
      <c r="O842" s="68">
        <v>85.49982886236255</v>
      </c>
      <c r="P842" s="59">
        <v>99.8985742</v>
      </c>
      <c r="Q842" s="69">
        <v>90.76200417536533</v>
      </c>
      <c r="R842" s="70" t="s">
        <v>1</v>
      </c>
      <c r="S842" s="44">
        <f t="shared" si="160"/>
        <v>91.9959356610681</v>
      </c>
      <c r="T842" s="66">
        <v>98.61111111111111</v>
      </c>
      <c r="U842" s="59">
        <v>85</v>
      </c>
      <c r="V842" s="59">
        <v>90</v>
      </c>
      <c r="W842" s="92">
        <f t="shared" si="161"/>
        <v>91.97916666666667</v>
      </c>
      <c r="X842" s="103">
        <f t="shared" si="162"/>
        <v>73.66859957361714</v>
      </c>
      <c r="Y842" s="52">
        <v>66.8810119047619</v>
      </c>
      <c r="Z842" s="44">
        <f t="shared" si="163"/>
        <v>66.8810119047619</v>
      </c>
      <c r="AA842" s="87">
        <v>58.10684161199633</v>
      </c>
      <c r="AB842" s="93">
        <f t="shared" si="164"/>
        <v>58.10684161199633</v>
      </c>
      <c r="AC842" s="90">
        <v>81.57894736842105</v>
      </c>
      <c r="AD842" s="82">
        <v>0</v>
      </c>
      <c r="AE842" s="94">
        <f t="shared" si="165"/>
        <v>56.477732793522264</v>
      </c>
      <c r="AF842" s="37">
        <f t="shared" si="166"/>
        <v>61.525757877736766</v>
      </c>
      <c r="AG842" s="38">
        <f t="shared" si="167"/>
        <v>63.62392694472554</v>
      </c>
    </row>
    <row r="843" spans="1:33" ht="15">
      <c r="A843" s="17">
        <v>842</v>
      </c>
      <c r="B843" s="18">
        <v>73873</v>
      </c>
      <c r="C843" s="19" t="s">
        <v>32</v>
      </c>
      <c r="D843" s="19" t="s">
        <v>856</v>
      </c>
      <c r="E843" s="20">
        <v>6</v>
      </c>
      <c r="F843" s="50">
        <v>42.95</v>
      </c>
      <c r="G843" s="51">
        <v>80.58506308506308</v>
      </c>
      <c r="H843" s="44">
        <f t="shared" si="156"/>
        <v>55.49502102835436</v>
      </c>
      <c r="I843" s="53">
        <v>21.000000000000004</v>
      </c>
      <c r="J843" s="45">
        <f t="shared" si="157"/>
        <v>21.000000000000004</v>
      </c>
      <c r="K843" s="36">
        <f t="shared" si="158"/>
        <v>41.69701261701262</v>
      </c>
      <c r="L843" s="66">
        <v>9.743589743589743</v>
      </c>
      <c r="M843" s="67">
        <v>95.45454545454545</v>
      </c>
      <c r="N843" s="92">
        <f t="shared" si="159"/>
        <v>36.5282634032634</v>
      </c>
      <c r="O843" s="68">
        <v>77.88451707603198</v>
      </c>
      <c r="P843" s="59">
        <v>96.39833089999999</v>
      </c>
      <c r="Q843" s="69">
        <v>99.7039230199852</v>
      </c>
      <c r="R843" s="70">
        <v>100</v>
      </c>
      <c r="S843" s="44">
        <f t="shared" si="160"/>
        <v>93.4966927490043</v>
      </c>
      <c r="T843" s="66">
        <v>97.77777777777779</v>
      </c>
      <c r="U843" s="67">
        <v>90</v>
      </c>
      <c r="V843" s="59">
        <v>100</v>
      </c>
      <c r="W843" s="92">
        <f t="shared" si="161"/>
        <v>96.66666666666667</v>
      </c>
      <c r="X843" s="103">
        <f t="shared" si="162"/>
        <v>71.34331579424043</v>
      </c>
      <c r="Y843" s="52">
        <v>50.34354107027426</v>
      </c>
      <c r="Z843" s="44">
        <f t="shared" si="163"/>
        <v>50.34354107027426</v>
      </c>
      <c r="AA843" s="87">
        <v>78.35051546391762</v>
      </c>
      <c r="AB843" s="93">
        <f t="shared" si="164"/>
        <v>78.35051546391762</v>
      </c>
      <c r="AC843" s="90">
        <v>73.68421052631578</v>
      </c>
      <c r="AD843" s="82">
        <v>100</v>
      </c>
      <c r="AE843" s="94">
        <f t="shared" si="165"/>
        <v>81.78137651821862</v>
      </c>
      <c r="AF843" s="37">
        <f t="shared" si="166"/>
        <v>66.86240682942594</v>
      </c>
      <c r="AG843" s="38">
        <f t="shared" si="167"/>
        <v>63.62169157286907</v>
      </c>
    </row>
    <row r="844" spans="1:33" ht="15">
      <c r="A844" s="17">
        <v>843</v>
      </c>
      <c r="B844" s="18">
        <v>5425</v>
      </c>
      <c r="C844" s="19" t="s">
        <v>6</v>
      </c>
      <c r="D844" s="19" t="s">
        <v>862</v>
      </c>
      <c r="E844" s="20">
        <v>6</v>
      </c>
      <c r="F844" s="50">
        <v>80.75</v>
      </c>
      <c r="G844" s="51">
        <v>79.56908831908831</v>
      </c>
      <c r="H844" s="44">
        <f t="shared" si="156"/>
        <v>80.35636277302943</v>
      </c>
      <c r="I844" s="53">
        <v>11</v>
      </c>
      <c r="J844" s="45">
        <f t="shared" si="157"/>
        <v>11</v>
      </c>
      <c r="K844" s="36">
        <f t="shared" si="158"/>
        <v>52.613817663817656</v>
      </c>
      <c r="L844" s="66">
        <v>0</v>
      </c>
      <c r="M844" s="67">
        <v>62.5</v>
      </c>
      <c r="N844" s="92">
        <f t="shared" si="159"/>
        <v>19.53125</v>
      </c>
      <c r="O844" s="68">
        <v>92.45091762697398</v>
      </c>
      <c r="P844" s="59">
        <v>95.1426651</v>
      </c>
      <c r="Q844" s="69">
        <v>98.23688969258589</v>
      </c>
      <c r="R844" s="70">
        <v>100</v>
      </c>
      <c r="S844" s="44">
        <f t="shared" si="160"/>
        <v>96.45761810488997</v>
      </c>
      <c r="T844" s="66">
        <v>95.83333333333334</v>
      </c>
      <c r="U844" s="59">
        <v>65</v>
      </c>
      <c r="V844" s="59">
        <v>100</v>
      </c>
      <c r="W844" s="92">
        <f t="shared" si="161"/>
        <v>89.6875</v>
      </c>
      <c r="X844" s="103">
        <f t="shared" si="162"/>
        <v>64.333047241956</v>
      </c>
      <c r="Y844" s="52">
        <v>50.4202380952381</v>
      </c>
      <c r="Z844" s="44">
        <f t="shared" si="163"/>
        <v>50.4202380952381</v>
      </c>
      <c r="AA844" s="87">
        <v>77.0384254920338</v>
      </c>
      <c r="AB844" s="93">
        <f t="shared" si="164"/>
        <v>77.0384254920338</v>
      </c>
      <c r="AC844" s="90">
        <v>81.57894736842105</v>
      </c>
      <c r="AD844" s="82">
        <v>100</v>
      </c>
      <c r="AE844" s="94">
        <f t="shared" si="165"/>
        <v>87.24696356275304</v>
      </c>
      <c r="AF844" s="37">
        <f t="shared" si="166"/>
        <v>68.37801603645948</v>
      </c>
      <c r="AG844" s="38">
        <f t="shared" si="167"/>
        <v>63.60718884412972</v>
      </c>
    </row>
    <row r="845" spans="1:33" ht="15">
      <c r="A845" s="17">
        <v>844</v>
      </c>
      <c r="B845" s="18">
        <v>70230</v>
      </c>
      <c r="C845" s="19" t="s">
        <v>145</v>
      </c>
      <c r="D845" s="19" t="s">
        <v>868</v>
      </c>
      <c r="E845" s="20">
        <v>6</v>
      </c>
      <c r="F845" s="50">
        <v>0</v>
      </c>
      <c r="G845" s="51">
        <v>76.31155881155881</v>
      </c>
      <c r="H845" s="44">
        <f t="shared" si="156"/>
        <v>25.437186270519604</v>
      </c>
      <c r="I845" s="53">
        <v>10</v>
      </c>
      <c r="J845" s="45">
        <f t="shared" si="157"/>
        <v>10</v>
      </c>
      <c r="K845" s="36">
        <f t="shared" si="158"/>
        <v>19.26231176231176</v>
      </c>
      <c r="L845" s="66">
        <v>39.39393939393939</v>
      </c>
      <c r="M845" s="67">
        <v>66.66666666666667</v>
      </c>
      <c r="N845" s="92">
        <f t="shared" si="159"/>
        <v>47.91666666666667</v>
      </c>
      <c r="O845" s="68">
        <v>42.392970675093586</v>
      </c>
      <c r="P845" s="59">
        <v>98.39166645</v>
      </c>
      <c r="Q845" s="69">
        <v>93.3374460209747</v>
      </c>
      <c r="R845" s="70" t="s">
        <v>1</v>
      </c>
      <c r="S845" s="44">
        <f t="shared" si="160"/>
        <v>77.991918948034</v>
      </c>
      <c r="T845" s="66">
        <v>28.611111111111114</v>
      </c>
      <c r="U845" s="59">
        <v>25</v>
      </c>
      <c r="V845" s="59">
        <v>100</v>
      </c>
      <c r="W845" s="92">
        <f t="shared" si="161"/>
        <v>54.47916666666667</v>
      </c>
      <c r="X845" s="103">
        <f t="shared" si="162"/>
        <v>61.259267579213606</v>
      </c>
      <c r="Y845" s="52">
        <v>100</v>
      </c>
      <c r="Z845" s="44">
        <f t="shared" si="163"/>
        <v>100</v>
      </c>
      <c r="AA845" s="87">
        <v>85.09840674789139</v>
      </c>
      <c r="AB845" s="93">
        <f t="shared" si="164"/>
        <v>85.09840674789139</v>
      </c>
      <c r="AC845" s="90">
        <v>60.526315789473685</v>
      </c>
      <c r="AD845" s="82">
        <v>100</v>
      </c>
      <c r="AE845" s="94">
        <f t="shared" si="165"/>
        <v>72.67206477732793</v>
      </c>
      <c r="AF845" s="37">
        <f t="shared" si="166"/>
        <v>87.76556257090714</v>
      </c>
      <c r="AG845" s="38">
        <f t="shared" si="167"/>
        <v>63.462394412510655</v>
      </c>
    </row>
    <row r="846" spans="1:33" ht="15">
      <c r="A846" s="17">
        <v>845</v>
      </c>
      <c r="B846" s="18">
        <v>68502</v>
      </c>
      <c r="C846" s="19" t="s">
        <v>43</v>
      </c>
      <c r="D846" s="19" t="s">
        <v>866</v>
      </c>
      <c r="E846" s="20">
        <v>6</v>
      </c>
      <c r="F846" s="50">
        <v>35.3</v>
      </c>
      <c r="G846" s="51">
        <v>85.32102157102157</v>
      </c>
      <c r="H846" s="44">
        <f t="shared" si="156"/>
        <v>51.973673857007185</v>
      </c>
      <c r="I846" s="53">
        <v>0</v>
      </c>
      <c r="J846" s="45">
        <f t="shared" si="157"/>
        <v>0</v>
      </c>
      <c r="K846" s="36">
        <f t="shared" si="158"/>
        <v>31.184204314204308</v>
      </c>
      <c r="L846" s="66">
        <v>14.912280701754387</v>
      </c>
      <c r="M846" s="67">
        <v>91.22807017543859</v>
      </c>
      <c r="N846" s="92">
        <f t="shared" si="159"/>
        <v>38.7609649122807</v>
      </c>
      <c r="O846" s="68">
        <v>79.55723115719219</v>
      </c>
      <c r="P846" s="59">
        <v>92.90734115000001</v>
      </c>
      <c r="Q846" s="69">
        <v>95.83766909469303</v>
      </c>
      <c r="R846" s="70">
        <v>100</v>
      </c>
      <c r="S846" s="44">
        <f t="shared" si="160"/>
        <v>92.0755603504713</v>
      </c>
      <c r="T846" s="66">
        <v>71.25</v>
      </c>
      <c r="U846" s="59">
        <v>43.57142857142857</v>
      </c>
      <c r="V846" s="59">
        <v>100</v>
      </c>
      <c r="W846" s="92">
        <f t="shared" si="161"/>
        <v>75.11160714285714</v>
      </c>
      <c r="X846" s="103">
        <f t="shared" si="162"/>
        <v>67.35693153367224</v>
      </c>
      <c r="Y846" s="52">
        <v>100</v>
      </c>
      <c r="Z846" s="44">
        <f t="shared" si="163"/>
        <v>100</v>
      </c>
      <c r="AA846" s="87">
        <v>57.73195876288667</v>
      </c>
      <c r="AB846" s="93">
        <f t="shared" si="164"/>
        <v>57.73195876288667</v>
      </c>
      <c r="AC846" s="90">
        <v>34.21052631578947</v>
      </c>
      <c r="AD846" s="82">
        <v>100</v>
      </c>
      <c r="AE846" s="94">
        <f t="shared" si="165"/>
        <v>54.453441295546554</v>
      </c>
      <c r="AF846" s="37">
        <f t="shared" si="166"/>
        <v>75.68705914270214</v>
      </c>
      <c r="AG846" s="38">
        <f t="shared" si="167"/>
        <v>63.45443713339062</v>
      </c>
    </row>
    <row r="847" spans="1:33" ht="15">
      <c r="A847" s="17">
        <v>846</v>
      </c>
      <c r="B847" s="18">
        <v>50124</v>
      </c>
      <c r="C847" s="19" t="s">
        <v>9</v>
      </c>
      <c r="D847" s="19" t="s">
        <v>881</v>
      </c>
      <c r="E847" s="20">
        <v>6</v>
      </c>
      <c r="F847" s="50">
        <v>64.2</v>
      </c>
      <c r="G847" s="51">
        <v>79.37474562474563</v>
      </c>
      <c r="H847" s="44">
        <f t="shared" si="156"/>
        <v>69.25824854158188</v>
      </c>
      <c r="I847" s="53">
        <v>21.000000000000004</v>
      </c>
      <c r="J847" s="45">
        <f t="shared" si="157"/>
        <v>21.000000000000004</v>
      </c>
      <c r="K847" s="36">
        <f t="shared" si="158"/>
        <v>49.954949124949124</v>
      </c>
      <c r="L847" s="66">
        <v>63.20346320346321</v>
      </c>
      <c r="M847" s="67">
        <v>99.581589958159</v>
      </c>
      <c r="N847" s="92">
        <f t="shared" si="159"/>
        <v>74.57162781430564</v>
      </c>
      <c r="O847" s="68">
        <v>84.36076121453478</v>
      </c>
      <c r="P847" s="59">
        <v>91.17777245</v>
      </c>
      <c r="Q847" s="69">
        <v>93.8970588235294</v>
      </c>
      <c r="R847" s="70" t="s">
        <v>1</v>
      </c>
      <c r="S847" s="44">
        <f t="shared" si="160"/>
        <v>89.7557317475864</v>
      </c>
      <c r="T847" s="66">
        <v>98.61111111111111</v>
      </c>
      <c r="U847" s="59">
        <v>66.84210526315789</v>
      </c>
      <c r="V847" s="59">
        <v>90</v>
      </c>
      <c r="W847" s="92">
        <f t="shared" si="161"/>
        <v>87.43969298245614</v>
      </c>
      <c r="X847" s="103">
        <f t="shared" si="162"/>
        <v>83.21888242124805</v>
      </c>
      <c r="Y847" s="52">
        <v>50.30565476190477</v>
      </c>
      <c r="Z847" s="44">
        <f t="shared" si="163"/>
        <v>50.30565476190477</v>
      </c>
      <c r="AA847" s="87">
        <v>51.82755388940961</v>
      </c>
      <c r="AB847" s="93">
        <f t="shared" si="164"/>
        <v>51.82755388940961</v>
      </c>
      <c r="AC847" s="90">
        <v>26.31578947368421</v>
      </c>
      <c r="AD847" s="82">
        <v>100</v>
      </c>
      <c r="AE847" s="94">
        <f t="shared" si="165"/>
        <v>48.987854251012145</v>
      </c>
      <c r="AF847" s="37">
        <f t="shared" si="166"/>
        <v>50.21979689955325</v>
      </c>
      <c r="AG847" s="38">
        <f t="shared" si="167"/>
        <v>63.366461553310344</v>
      </c>
    </row>
    <row r="848" spans="1:33" ht="15">
      <c r="A848" s="17">
        <v>847</v>
      </c>
      <c r="B848" s="18">
        <v>25839</v>
      </c>
      <c r="C848" s="19" t="s">
        <v>21</v>
      </c>
      <c r="D848" s="19" t="s">
        <v>665</v>
      </c>
      <c r="E848" s="20">
        <v>6</v>
      </c>
      <c r="F848" s="50">
        <v>72</v>
      </c>
      <c r="G848" s="51">
        <v>94.01709401709401</v>
      </c>
      <c r="H848" s="44">
        <f t="shared" si="156"/>
        <v>79.33903133903134</v>
      </c>
      <c r="I848" s="53">
        <v>11</v>
      </c>
      <c r="J848" s="45">
        <f t="shared" si="157"/>
        <v>11</v>
      </c>
      <c r="K848" s="36">
        <f t="shared" si="158"/>
        <v>52.003418803418796</v>
      </c>
      <c r="L848" s="66">
        <v>12.98076923076923</v>
      </c>
      <c r="M848" s="67">
        <v>67.88990825688073</v>
      </c>
      <c r="N848" s="92">
        <f t="shared" si="159"/>
        <v>30.139875176429072</v>
      </c>
      <c r="O848" s="68">
        <v>88.09706149484127</v>
      </c>
      <c r="P848" s="59">
        <v>95.7983558</v>
      </c>
      <c r="Q848" s="69">
        <v>96.32319564230595</v>
      </c>
      <c r="R848" s="70" t="s">
        <v>1</v>
      </c>
      <c r="S848" s="44">
        <f t="shared" si="160"/>
        <v>93.34782543468717</v>
      </c>
      <c r="T848" s="66">
        <v>95.83333333333334</v>
      </c>
      <c r="U848" s="59">
        <v>50</v>
      </c>
      <c r="V848" s="59">
        <v>100</v>
      </c>
      <c r="W848" s="92">
        <f t="shared" si="161"/>
        <v>85.9375</v>
      </c>
      <c r="X848" s="103">
        <f t="shared" si="162"/>
        <v>66.5825802444465</v>
      </c>
      <c r="Y848" s="52">
        <v>50.4109623015873</v>
      </c>
      <c r="Z848" s="44">
        <f t="shared" si="163"/>
        <v>50.4109623015873</v>
      </c>
      <c r="AA848" s="87">
        <v>72.53983130271799</v>
      </c>
      <c r="AB848" s="93">
        <f t="shared" si="164"/>
        <v>72.53983130271799</v>
      </c>
      <c r="AC848" s="90">
        <v>73.68421052631578</v>
      </c>
      <c r="AD848" s="82">
        <v>100</v>
      </c>
      <c r="AE848" s="94">
        <f t="shared" si="165"/>
        <v>81.78137651821862</v>
      </c>
      <c r="AF848" s="37">
        <f t="shared" si="166"/>
        <v>65.58534244724689</v>
      </c>
      <c r="AG848" s="38">
        <f t="shared" si="167"/>
        <v>63.26785283736112</v>
      </c>
    </row>
    <row r="849" spans="1:33" ht="15">
      <c r="A849" s="17">
        <v>848</v>
      </c>
      <c r="B849" s="18">
        <v>81794</v>
      </c>
      <c r="C849" s="19" t="s">
        <v>356</v>
      </c>
      <c r="D849" s="19" t="s">
        <v>887</v>
      </c>
      <c r="E849" s="20">
        <v>6</v>
      </c>
      <c r="F849" s="50">
        <v>45.4</v>
      </c>
      <c r="G849" s="51">
        <v>80.7946682946683</v>
      </c>
      <c r="H849" s="44">
        <f t="shared" si="156"/>
        <v>57.19822276488943</v>
      </c>
      <c r="I849" s="53">
        <v>21.000000000000004</v>
      </c>
      <c r="J849" s="45">
        <f t="shared" si="157"/>
        <v>21.000000000000004</v>
      </c>
      <c r="K849" s="36">
        <f t="shared" si="158"/>
        <v>42.718933658933665</v>
      </c>
      <c r="L849" s="66">
        <v>0</v>
      </c>
      <c r="M849" s="67">
        <v>97.19626168224299</v>
      </c>
      <c r="N849" s="92">
        <f t="shared" si="159"/>
        <v>30.373831775700936</v>
      </c>
      <c r="O849" s="68">
        <v>98.45103578154426</v>
      </c>
      <c r="P849" s="59">
        <v>97.14674365</v>
      </c>
      <c r="Q849" s="69">
        <v>96.22885875361877</v>
      </c>
      <c r="R849" s="70" t="s">
        <v>1</v>
      </c>
      <c r="S849" s="44">
        <f t="shared" si="160"/>
        <v>97.21474884543242</v>
      </c>
      <c r="T849" s="66">
        <v>98.61111111111111</v>
      </c>
      <c r="U849" s="59">
        <v>71.63</v>
      </c>
      <c r="V849" s="59">
        <v>90</v>
      </c>
      <c r="W849" s="92">
        <f t="shared" si="161"/>
        <v>88.63666666666667</v>
      </c>
      <c r="X849" s="103">
        <f t="shared" si="162"/>
        <v>68.76276558178668</v>
      </c>
      <c r="Y849" s="52">
        <v>50.39356922897364</v>
      </c>
      <c r="Z849" s="44">
        <f t="shared" si="163"/>
        <v>50.39356922897364</v>
      </c>
      <c r="AA849" s="87">
        <v>74.22680412371145</v>
      </c>
      <c r="AB849" s="93">
        <f t="shared" si="164"/>
        <v>74.22680412371145</v>
      </c>
      <c r="AC849" s="90">
        <v>81.57894736842105</v>
      </c>
      <c r="AD849" s="82">
        <v>100</v>
      </c>
      <c r="AE849" s="94">
        <f t="shared" si="165"/>
        <v>87.24696356275304</v>
      </c>
      <c r="AF849" s="37">
        <f t="shared" si="166"/>
        <v>67.73340023876796</v>
      </c>
      <c r="AG849" s="38">
        <f t="shared" si="167"/>
        <v>63.142253060008585</v>
      </c>
    </row>
    <row r="850" spans="1:33" ht="15">
      <c r="A850" s="17">
        <v>849</v>
      </c>
      <c r="B850" s="18">
        <v>13836</v>
      </c>
      <c r="C850" s="19" t="s">
        <v>36</v>
      </c>
      <c r="D850" s="19" t="s">
        <v>872</v>
      </c>
      <c r="E850" s="20">
        <v>6</v>
      </c>
      <c r="F850" s="50">
        <v>76.6</v>
      </c>
      <c r="G850" s="51">
        <v>69.17480667480667</v>
      </c>
      <c r="H850" s="44">
        <f t="shared" si="156"/>
        <v>74.12493555826889</v>
      </c>
      <c r="I850" s="53">
        <v>5</v>
      </c>
      <c r="J850" s="45">
        <f t="shared" si="157"/>
        <v>5</v>
      </c>
      <c r="K850" s="36">
        <f t="shared" si="158"/>
        <v>46.47496133496133</v>
      </c>
      <c r="L850" s="66">
        <v>0</v>
      </c>
      <c r="M850" s="67">
        <v>56.75675675675676</v>
      </c>
      <c r="N850" s="92">
        <f t="shared" si="159"/>
        <v>17.736486486486488</v>
      </c>
      <c r="O850" s="68">
        <v>57.10467067458593</v>
      </c>
      <c r="P850" s="59">
        <v>90.68857440000001</v>
      </c>
      <c r="Q850" s="69">
        <v>98.75266808964781</v>
      </c>
      <c r="R850" s="70">
        <v>100</v>
      </c>
      <c r="S850" s="44">
        <f t="shared" si="160"/>
        <v>86.63647829105844</v>
      </c>
      <c r="T850" s="66">
        <v>94.58333333333333</v>
      </c>
      <c r="U850" s="59">
        <v>20</v>
      </c>
      <c r="V850" s="59">
        <v>90</v>
      </c>
      <c r="W850" s="92">
        <f t="shared" si="161"/>
        <v>74.21875</v>
      </c>
      <c r="X850" s="103">
        <f t="shared" si="162"/>
        <v>56.592935911017975</v>
      </c>
      <c r="Y850" s="52">
        <v>83.40625</v>
      </c>
      <c r="Z850" s="44">
        <f t="shared" si="163"/>
        <v>83.40625</v>
      </c>
      <c r="AA850" s="87">
        <v>69.63448922211819</v>
      </c>
      <c r="AB850" s="93">
        <f t="shared" si="164"/>
        <v>69.63448922211819</v>
      </c>
      <c r="AC850" s="90">
        <v>65.78947368421053</v>
      </c>
      <c r="AD850" s="82">
        <v>100</v>
      </c>
      <c r="AE850" s="94">
        <f t="shared" si="165"/>
        <v>76.31578947368422</v>
      </c>
      <c r="AF850" s="37">
        <f t="shared" si="166"/>
        <v>78.00320415392396</v>
      </c>
      <c r="AG850" s="38">
        <f t="shared" si="167"/>
        <v>63.133448292969035</v>
      </c>
    </row>
    <row r="851" spans="1:33" ht="15">
      <c r="A851" s="17">
        <v>850</v>
      </c>
      <c r="B851" s="18">
        <v>81220</v>
      </c>
      <c r="C851" s="19" t="s">
        <v>356</v>
      </c>
      <c r="D851" s="19" t="s">
        <v>876</v>
      </c>
      <c r="E851" s="20">
        <v>6</v>
      </c>
      <c r="F851" s="50">
        <v>64.85</v>
      </c>
      <c r="G851" s="51">
        <v>76.75213675213676</v>
      </c>
      <c r="H851" s="44">
        <f t="shared" si="156"/>
        <v>68.81737891737892</v>
      </c>
      <c r="I851" s="53">
        <v>21.000000000000004</v>
      </c>
      <c r="J851" s="45">
        <f t="shared" si="157"/>
        <v>21.000000000000004</v>
      </c>
      <c r="K851" s="36">
        <f t="shared" si="158"/>
        <v>49.690427350427356</v>
      </c>
      <c r="L851" s="66">
        <v>0</v>
      </c>
      <c r="M851" s="67">
        <v>98.94736842105263</v>
      </c>
      <c r="N851" s="92">
        <f t="shared" si="159"/>
        <v>30.921052631578945</v>
      </c>
      <c r="O851" s="68">
        <v>80.32092997977277</v>
      </c>
      <c r="P851" s="59">
        <v>94.81755464999999</v>
      </c>
      <c r="Q851" s="69">
        <v>90.37122969837587</v>
      </c>
      <c r="R851" s="70" t="s">
        <v>1</v>
      </c>
      <c r="S851" s="44">
        <f t="shared" si="160"/>
        <v>88.44792358556452</v>
      </c>
      <c r="T851" s="66">
        <v>78.19444444444444</v>
      </c>
      <c r="U851" s="67">
        <v>100</v>
      </c>
      <c r="V851" s="59">
        <v>90</v>
      </c>
      <c r="W851" s="92">
        <f t="shared" si="161"/>
        <v>88.07291666666666</v>
      </c>
      <c r="X851" s="103">
        <f t="shared" si="162"/>
        <v>65.36217382019072</v>
      </c>
      <c r="Y851" s="52">
        <v>66.89563492063492</v>
      </c>
      <c r="Z851" s="44">
        <f t="shared" si="163"/>
        <v>66.89563492063492</v>
      </c>
      <c r="AA851" s="87">
        <v>58.5754451733834</v>
      </c>
      <c r="AB851" s="93">
        <f t="shared" si="164"/>
        <v>58.5754451733834</v>
      </c>
      <c r="AC851" s="90">
        <v>63.1578947368421</v>
      </c>
      <c r="AD851" s="82">
        <v>100</v>
      </c>
      <c r="AE851" s="94">
        <f t="shared" si="165"/>
        <v>74.49392712550608</v>
      </c>
      <c r="AF851" s="37">
        <f t="shared" si="166"/>
        <v>67.49303719408645</v>
      </c>
      <c r="AG851" s="38">
        <f t="shared" si="167"/>
        <v>63.080169875796344</v>
      </c>
    </row>
    <row r="852" spans="1:33" ht="15">
      <c r="A852" s="17">
        <v>851</v>
      </c>
      <c r="B852" s="18">
        <v>15798</v>
      </c>
      <c r="C852" s="19" t="s">
        <v>19</v>
      </c>
      <c r="D852" s="19" t="s">
        <v>875</v>
      </c>
      <c r="E852" s="20">
        <v>6</v>
      </c>
      <c r="F852" s="50">
        <v>57</v>
      </c>
      <c r="G852" s="51">
        <v>83.14916564916565</v>
      </c>
      <c r="H852" s="44">
        <f t="shared" si="156"/>
        <v>65.71638854972188</v>
      </c>
      <c r="I852" s="53">
        <v>0</v>
      </c>
      <c r="J852" s="45">
        <f t="shared" si="157"/>
        <v>0</v>
      </c>
      <c r="K852" s="36">
        <f t="shared" si="158"/>
        <v>39.42983312983313</v>
      </c>
      <c r="L852" s="66">
        <v>1.7241379310344862</v>
      </c>
      <c r="M852" s="67">
        <v>88.88888888888889</v>
      </c>
      <c r="N852" s="92">
        <f t="shared" si="159"/>
        <v>28.96312260536399</v>
      </c>
      <c r="O852" s="68">
        <v>97.61946565300515</v>
      </c>
      <c r="P852" s="59">
        <v>98.78560005</v>
      </c>
      <c r="Q852" s="69">
        <v>95.88014981273409</v>
      </c>
      <c r="R852" s="70" t="s">
        <v>1</v>
      </c>
      <c r="S852" s="44">
        <f t="shared" si="160"/>
        <v>97.36751241868063</v>
      </c>
      <c r="T852" s="66">
        <v>98.47222222222221</v>
      </c>
      <c r="U852" s="59">
        <v>65</v>
      </c>
      <c r="V852" s="59">
        <v>100</v>
      </c>
      <c r="W852" s="92">
        <f t="shared" si="161"/>
        <v>90.67708333333333</v>
      </c>
      <c r="X852" s="103">
        <f t="shared" si="162"/>
        <v>68.66767067628452</v>
      </c>
      <c r="Y852" s="52">
        <v>83.43888888888888</v>
      </c>
      <c r="Z852" s="44">
        <f t="shared" si="163"/>
        <v>83.43888888888888</v>
      </c>
      <c r="AA852" s="87">
        <v>59.700093720712346</v>
      </c>
      <c r="AB852" s="93">
        <f t="shared" si="164"/>
        <v>59.700093720712346</v>
      </c>
      <c r="AC852" s="90">
        <v>36.84210526315789</v>
      </c>
      <c r="AD852" s="82">
        <v>100</v>
      </c>
      <c r="AE852" s="94">
        <f t="shared" si="165"/>
        <v>56.2753036437247</v>
      </c>
      <c r="AF852" s="37">
        <f t="shared" si="166"/>
        <v>69.2694947713708</v>
      </c>
      <c r="AG852" s="38">
        <f t="shared" si="167"/>
        <v>63.06083280502875</v>
      </c>
    </row>
    <row r="853" spans="1:33" ht="15">
      <c r="A853" s="17">
        <v>852</v>
      </c>
      <c r="B853" s="18">
        <v>73275</v>
      </c>
      <c r="C853" s="19" t="s">
        <v>32</v>
      </c>
      <c r="D853" s="19" t="s">
        <v>894</v>
      </c>
      <c r="E853" s="20">
        <v>6</v>
      </c>
      <c r="F853" s="50">
        <v>51.1</v>
      </c>
      <c r="G853" s="51">
        <v>78.71794871794872</v>
      </c>
      <c r="H853" s="44">
        <f t="shared" si="156"/>
        <v>60.3059829059829</v>
      </c>
      <c r="I853" s="53">
        <v>5</v>
      </c>
      <c r="J853" s="45">
        <f t="shared" si="157"/>
        <v>5</v>
      </c>
      <c r="K853" s="36">
        <f t="shared" si="158"/>
        <v>38.18358974358974</v>
      </c>
      <c r="L853" s="66">
        <v>10.93117408906883</v>
      </c>
      <c r="M853" s="67">
        <v>55.0561797752809</v>
      </c>
      <c r="N853" s="92">
        <f t="shared" si="159"/>
        <v>24.720238366010104</v>
      </c>
      <c r="O853" s="68">
        <v>88.35399311709796</v>
      </c>
      <c r="P853" s="59">
        <v>98.91852845</v>
      </c>
      <c r="Q853" s="69">
        <v>92.9866507272365</v>
      </c>
      <c r="R853" s="70">
        <v>100</v>
      </c>
      <c r="S853" s="44">
        <f t="shared" si="160"/>
        <v>95.06479307358362</v>
      </c>
      <c r="T853" s="66">
        <v>96.52777777777779</v>
      </c>
      <c r="U853" s="59">
        <v>62.5</v>
      </c>
      <c r="V853" s="59">
        <v>90</v>
      </c>
      <c r="W853" s="92">
        <f t="shared" si="161"/>
        <v>85.57291666666667</v>
      </c>
      <c r="X853" s="103">
        <f t="shared" si="162"/>
        <v>65.02859590917083</v>
      </c>
      <c r="Y853" s="52">
        <v>83.33854166666667</v>
      </c>
      <c r="Z853" s="44">
        <f t="shared" si="163"/>
        <v>83.33854166666667</v>
      </c>
      <c r="AA853" s="87">
        <v>46.672914714151865</v>
      </c>
      <c r="AB853" s="93">
        <f t="shared" si="164"/>
        <v>46.672914714151865</v>
      </c>
      <c r="AC853" s="90">
        <v>68.42105263157895</v>
      </c>
      <c r="AD853" s="82">
        <v>100</v>
      </c>
      <c r="AE853" s="94">
        <f t="shared" si="165"/>
        <v>78.13765182186235</v>
      </c>
      <c r="AF853" s="37">
        <f t="shared" si="166"/>
        <v>73.39848640278943</v>
      </c>
      <c r="AG853" s="38">
        <f t="shared" si="167"/>
        <v>63.007550873502055</v>
      </c>
    </row>
    <row r="854" spans="1:33" ht="15">
      <c r="A854" s="17">
        <v>853</v>
      </c>
      <c r="B854" s="18">
        <v>19355</v>
      </c>
      <c r="C854" s="19" t="s">
        <v>151</v>
      </c>
      <c r="D854" s="19" t="s">
        <v>884</v>
      </c>
      <c r="E854" s="20">
        <v>6</v>
      </c>
      <c r="F854" s="50">
        <v>58.25</v>
      </c>
      <c r="G854" s="51">
        <v>67.72028897028896</v>
      </c>
      <c r="H854" s="44">
        <f t="shared" si="156"/>
        <v>61.40676299009631</v>
      </c>
      <c r="I854" s="53">
        <v>21.000000000000004</v>
      </c>
      <c r="J854" s="45">
        <f t="shared" si="157"/>
        <v>21.000000000000004</v>
      </c>
      <c r="K854" s="36">
        <f t="shared" si="158"/>
        <v>45.24405779405778</v>
      </c>
      <c r="L854" s="66">
        <v>83.05647840531562</v>
      </c>
      <c r="M854" s="67">
        <v>99.32659932659934</v>
      </c>
      <c r="N854" s="92">
        <f t="shared" si="159"/>
        <v>88.14089119321677</v>
      </c>
      <c r="O854" s="68">
        <v>90.5290315421533</v>
      </c>
      <c r="P854" s="59">
        <v>86.63653215</v>
      </c>
      <c r="Q854" s="69">
        <v>96.99122440451316</v>
      </c>
      <c r="R854" s="70" t="s">
        <v>1</v>
      </c>
      <c r="S854" s="44">
        <f t="shared" si="160"/>
        <v>91.32848003470201</v>
      </c>
      <c r="T854" s="66">
        <v>95.41666666666666</v>
      </c>
      <c r="U854" s="59">
        <v>34.21052631578947</v>
      </c>
      <c r="V854" s="59">
        <v>100</v>
      </c>
      <c r="W854" s="92">
        <f t="shared" si="161"/>
        <v>81.83388157894737</v>
      </c>
      <c r="X854" s="103">
        <f t="shared" si="162"/>
        <v>88.154524806957</v>
      </c>
      <c r="Y854" s="52">
        <v>33.56036706349206</v>
      </c>
      <c r="Z854" s="44">
        <f t="shared" si="163"/>
        <v>33.56036706349206</v>
      </c>
      <c r="AA854" s="87">
        <v>67.01030927835056</v>
      </c>
      <c r="AB854" s="93">
        <f t="shared" si="164"/>
        <v>67.01030927835056</v>
      </c>
      <c r="AC854" s="90">
        <v>28.947368421052634</v>
      </c>
      <c r="AD854" s="82">
        <v>100</v>
      </c>
      <c r="AE854" s="94">
        <f t="shared" si="165"/>
        <v>50.80971659919028</v>
      </c>
      <c r="AF854" s="37">
        <f t="shared" si="166"/>
        <v>46.692642660937146</v>
      </c>
      <c r="AG854" s="38">
        <f t="shared" si="167"/>
        <v>62.98767854596922</v>
      </c>
    </row>
    <row r="855" spans="1:33" ht="15">
      <c r="A855" s="17">
        <v>854</v>
      </c>
      <c r="B855" s="18">
        <v>19137</v>
      </c>
      <c r="C855" s="19" t="s">
        <v>151</v>
      </c>
      <c r="D855" s="19" t="s">
        <v>888</v>
      </c>
      <c r="E855" s="20">
        <v>6</v>
      </c>
      <c r="F855" s="50">
        <v>0</v>
      </c>
      <c r="G855" s="51">
        <v>68.45441595441596</v>
      </c>
      <c r="H855" s="44">
        <f t="shared" si="156"/>
        <v>22.818138651471987</v>
      </c>
      <c r="I855" s="53">
        <v>10</v>
      </c>
      <c r="J855" s="45">
        <f t="shared" si="157"/>
        <v>10</v>
      </c>
      <c r="K855" s="36">
        <f t="shared" si="158"/>
        <v>17.69088319088319</v>
      </c>
      <c r="L855" s="66">
        <v>98.70967741935483</v>
      </c>
      <c r="M855" s="67">
        <v>92.72727272727272</v>
      </c>
      <c r="N855" s="92">
        <f t="shared" si="159"/>
        <v>96.84017595307918</v>
      </c>
      <c r="O855" s="68">
        <v>88.59971557591304</v>
      </c>
      <c r="P855" s="59">
        <v>94.64783975</v>
      </c>
      <c r="Q855" s="69">
        <v>90.95554912737441</v>
      </c>
      <c r="R855" s="70" t="s">
        <v>1</v>
      </c>
      <c r="S855" s="44">
        <f t="shared" si="160"/>
        <v>91.34390917100139</v>
      </c>
      <c r="T855" s="66">
        <v>82.63888888888889</v>
      </c>
      <c r="U855" s="59">
        <v>60.263157894736835</v>
      </c>
      <c r="V855" s="59">
        <v>100</v>
      </c>
      <c r="W855" s="92">
        <f t="shared" si="161"/>
        <v>83.55537280701753</v>
      </c>
      <c r="X855" s="103">
        <f t="shared" si="162"/>
        <v>91.98470861103574</v>
      </c>
      <c r="Y855" s="52">
        <v>33.695486111111116</v>
      </c>
      <c r="Z855" s="44">
        <f t="shared" si="163"/>
        <v>33.695486111111116</v>
      </c>
      <c r="AA855" s="87">
        <v>63.16776007497664</v>
      </c>
      <c r="AB855" s="93">
        <f t="shared" si="164"/>
        <v>63.16776007497664</v>
      </c>
      <c r="AC855" s="90">
        <v>76.31578947368422</v>
      </c>
      <c r="AD855" s="82">
        <v>100</v>
      </c>
      <c r="AE855" s="94">
        <f t="shared" si="165"/>
        <v>83.60323886639677</v>
      </c>
      <c r="AF855" s="37">
        <f t="shared" si="166"/>
        <v>56.546767398448694</v>
      </c>
      <c r="AG855" s="38">
        <f t="shared" si="167"/>
        <v>62.950767041970416</v>
      </c>
    </row>
    <row r="856" spans="1:33" ht="15">
      <c r="A856" s="17">
        <v>855</v>
      </c>
      <c r="B856" s="18">
        <v>25168</v>
      </c>
      <c r="C856" s="19" t="s">
        <v>21</v>
      </c>
      <c r="D856" s="19" t="s">
        <v>790</v>
      </c>
      <c r="E856" s="20">
        <v>6</v>
      </c>
      <c r="F856" s="50">
        <v>82.3</v>
      </c>
      <c r="G856" s="51">
        <v>82.28428978428978</v>
      </c>
      <c r="H856" s="44">
        <f t="shared" si="156"/>
        <v>82.29476326142992</v>
      </c>
      <c r="I856" s="53">
        <v>11</v>
      </c>
      <c r="J856" s="45">
        <f t="shared" si="157"/>
        <v>11</v>
      </c>
      <c r="K856" s="36">
        <f t="shared" si="158"/>
        <v>53.77685795685795</v>
      </c>
      <c r="L856" s="66">
        <v>34.61538461538461</v>
      </c>
      <c r="M856" s="67">
        <v>69.6078431372549</v>
      </c>
      <c r="N856" s="92">
        <f t="shared" si="159"/>
        <v>45.550527903469074</v>
      </c>
      <c r="O856" s="68">
        <v>97.30484021327295</v>
      </c>
      <c r="P856" s="59">
        <v>98.80152045</v>
      </c>
      <c r="Q856" s="69">
        <v>98.52941176470588</v>
      </c>
      <c r="R856" s="70" t="s">
        <v>1</v>
      </c>
      <c r="S856" s="44">
        <f t="shared" si="160"/>
        <v>98.15054169007044</v>
      </c>
      <c r="T856" s="66">
        <v>97.22222222222221</v>
      </c>
      <c r="U856" s="59">
        <v>60.71428571428571</v>
      </c>
      <c r="V856" s="59">
        <v>100</v>
      </c>
      <c r="W856" s="92">
        <f t="shared" si="161"/>
        <v>89.13690476190476</v>
      </c>
      <c r="X856" s="103">
        <f t="shared" si="162"/>
        <v>75.30780878979677</v>
      </c>
      <c r="Y856" s="52">
        <v>50.29909722222223</v>
      </c>
      <c r="Z856" s="44">
        <f t="shared" si="163"/>
        <v>50.29909722222223</v>
      </c>
      <c r="AA856" s="87">
        <v>50.14058106841617</v>
      </c>
      <c r="AB856" s="93">
        <f t="shared" si="164"/>
        <v>50.14058106841617</v>
      </c>
      <c r="AC856" s="90">
        <v>50</v>
      </c>
      <c r="AD856" s="82">
        <v>100</v>
      </c>
      <c r="AE856" s="94">
        <f t="shared" si="165"/>
        <v>65.38461538461539</v>
      </c>
      <c r="AF856" s="37">
        <f t="shared" si="166"/>
        <v>55.166224490393645</v>
      </c>
      <c r="AG856" s="38">
        <f t="shared" si="167"/>
        <v>62.94498490344776</v>
      </c>
    </row>
    <row r="857" spans="1:33" ht="15">
      <c r="A857" s="17">
        <v>856</v>
      </c>
      <c r="B857" s="18">
        <v>76054</v>
      </c>
      <c r="C857" s="19" t="s">
        <v>75</v>
      </c>
      <c r="D857" s="19" t="s">
        <v>878</v>
      </c>
      <c r="E857" s="20">
        <v>6</v>
      </c>
      <c r="F857" s="50">
        <v>0</v>
      </c>
      <c r="G857" s="51">
        <v>88.67877492877494</v>
      </c>
      <c r="H857" s="44">
        <f t="shared" si="156"/>
        <v>29.55959164292498</v>
      </c>
      <c r="I857" s="53">
        <v>74.00000000000003</v>
      </c>
      <c r="J857" s="45">
        <f t="shared" si="157"/>
        <v>74.00000000000003</v>
      </c>
      <c r="K857" s="36">
        <f t="shared" si="158"/>
        <v>47.335754985755</v>
      </c>
      <c r="L857" s="66">
        <v>66.95652173913044</v>
      </c>
      <c r="M857" s="67">
        <v>99.13793103448276</v>
      </c>
      <c r="N857" s="92">
        <f t="shared" si="159"/>
        <v>77.01321214392803</v>
      </c>
      <c r="O857" s="68">
        <v>63.377751380766746</v>
      </c>
      <c r="P857" s="59">
        <v>98.1133698</v>
      </c>
      <c r="Q857" s="69">
        <v>97.45019920318725</v>
      </c>
      <c r="R857" s="70" t="s">
        <v>1</v>
      </c>
      <c r="S857" s="44">
        <f t="shared" si="160"/>
        <v>86.25982735290468</v>
      </c>
      <c r="T857" s="66">
        <v>64.86111111111111</v>
      </c>
      <c r="U857" s="59">
        <v>65</v>
      </c>
      <c r="V857" s="59">
        <v>100</v>
      </c>
      <c r="W857" s="92">
        <f t="shared" si="161"/>
        <v>78.07291666666667</v>
      </c>
      <c r="X857" s="103">
        <f t="shared" si="162"/>
        <v>80.92379913206642</v>
      </c>
      <c r="Y857" s="52">
        <v>33.77023781307395</v>
      </c>
      <c r="Z857" s="44">
        <f t="shared" si="163"/>
        <v>33.77023781307395</v>
      </c>
      <c r="AA857" s="87">
        <v>64.29240862230559</v>
      </c>
      <c r="AB857" s="93">
        <f t="shared" si="164"/>
        <v>64.29240862230559</v>
      </c>
      <c r="AC857" s="90">
        <v>57.89473684210527</v>
      </c>
      <c r="AD857" s="82">
        <v>100</v>
      </c>
      <c r="AE857" s="94">
        <f t="shared" si="165"/>
        <v>70.8502024291498</v>
      </c>
      <c r="AF857" s="37">
        <f t="shared" si="166"/>
        <v>52.68871474537572</v>
      </c>
      <c r="AG857" s="38">
        <f t="shared" si="167"/>
        <v>62.91215654812786</v>
      </c>
    </row>
    <row r="858" spans="1:33" ht="15">
      <c r="A858" s="17">
        <v>857</v>
      </c>
      <c r="B858" s="18">
        <v>19693</v>
      </c>
      <c r="C858" s="19" t="s">
        <v>151</v>
      </c>
      <c r="D858" s="19" t="s">
        <v>883</v>
      </c>
      <c r="E858" s="20">
        <v>6</v>
      </c>
      <c r="F858" s="50">
        <v>65.65</v>
      </c>
      <c r="G858" s="51">
        <v>67.746743996744</v>
      </c>
      <c r="H858" s="44">
        <f t="shared" si="156"/>
        <v>66.34891466558133</v>
      </c>
      <c r="I858" s="53">
        <v>16</v>
      </c>
      <c r="J858" s="45">
        <f t="shared" si="157"/>
        <v>16</v>
      </c>
      <c r="K858" s="36">
        <f t="shared" si="158"/>
        <v>46.209348799348795</v>
      </c>
      <c r="L858" s="66">
        <v>82.47011952191234</v>
      </c>
      <c r="M858" s="67">
        <v>97.02602230483272</v>
      </c>
      <c r="N858" s="92">
        <f t="shared" si="159"/>
        <v>87.01883914157496</v>
      </c>
      <c r="O858" s="68">
        <v>99.17441684407578</v>
      </c>
      <c r="P858" s="59">
        <v>96.23195949999999</v>
      </c>
      <c r="Q858" s="69">
        <v>91.48219441770934</v>
      </c>
      <c r="R858" s="70" t="s">
        <v>1</v>
      </c>
      <c r="S858" s="44">
        <f t="shared" si="160"/>
        <v>95.56975513501968</v>
      </c>
      <c r="T858" s="66">
        <v>87.22222222222223</v>
      </c>
      <c r="U858" s="59">
        <v>6.633</v>
      </c>
      <c r="V858" s="59">
        <v>100</v>
      </c>
      <c r="W858" s="92">
        <f t="shared" si="161"/>
        <v>71.86658333333334</v>
      </c>
      <c r="X858" s="103">
        <f t="shared" si="162"/>
        <v>87.40875437730453</v>
      </c>
      <c r="Y858" s="52">
        <v>16.91031746031746</v>
      </c>
      <c r="Z858" s="44">
        <f t="shared" si="163"/>
        <v>16.91031746031746</v>
      </c>
      <c r="AA858" s="87">
        <v>65.8856607310216</v>
      </c>
      <c r="AB858" s="93">
        <f t="shared" si="164"/>
        <v>65.8856607310216</v>
      </c>
      <c r="AC858" s="90">
        <v>63.1578947368421</v>
      </c>
      <c r="AD858" s="82">
        <v>100</v>
      </c>
      <c r="AE858" s="94">
        <f t="shared" si="165"/>
        <v>74.49392712550608</v>
      </c>
      <c r="AF858" s="37">
        <f t="shared" si="166"/>
        <v>46.6444428374122</v>
      </c>
      <c r="AG858" s="38">
        <f t="shared" si="167"/>
        <v>62.86314864575645</v>
      </c>
    </row>
    <row r="859" spans="1:33" ht="15">
      <c r="A859" s="17">
        <v>858</v>
      </c>
      <c r="B859" s="18">
        <v>8758</v>
      </c>
      <c r="C859" s="19" t="s">
        <v>451</v>
      </c>
      <c r="D859" s="19" t="s">
        <v>882</v>
      </c>
      <c r="E859" s="20">
        <v>3</v>
      </c>
      <c r="F859" s="50">
        <v>81.9</v>
      </c>
      <c r="G859" s="51">
        <v>66.83353683353684</v>
      </c>
      <c r="H859" s="44">
        <f t="shared" si="156"/>
        <v>76.87784561117894</v>
      </c>
      <c r="I859" s="53">
        <v>16</v>
      </c>
      <c r="J859" s="45">
        <f t="shared" si="157"/>
        <v>16</v>
      </c>
      <c r="K859" s="36">
        <f t="shared" si="158"/>
        <v>52.52670736670736</v>
      </c>
      <c r="L859" s="66">
        <v>0.27063599458727605</v>
      </c>
      <c r="M859" s="67">
        <v>51.61290322580645</v>
      </c>
      <c r="N859" s="92">
        <f t="shared" si="159"/>
        <v>16.315094504343268</v>
      </c>
      <c r="O859" s="68">
        <v>69.93806306306307</v>
      </c>
      <c r="P859" s="59">
        <v>90.2737951</v>
      </c>
      <c r="Q859" s="69">
        <v>98.58755188923224</v>
      </c>
      <c r="R859" s="70">
        <v>100</v>
      </c>
      <c r="S859" s="44">
        <f t="shared" si="160"/>
        <v>89.69985251307384</v>
      </c>
      <c r="T859" s="66">
        <v>97.91666666666666</v>
      </c>
      <c r="U859" s="59">
        <v>65</v>
      </c>
      <c r="V859" s="59">
        <v>100</v>
      </c>
      <c r="W859" s="92">
        <f t="shared" si="161"/>
        <v>90.46875</v>
      </c>
      <c r="X859" s="103">
        <f t="shared" si="162"/>
        <v>60.49972880696684</v>
      </c>
      <c r="Y859" s="52">
        <v>66.93973214285715</v>
      </c>
      <c r="Z859" s="44">
        <f t="shared" si="163"/>
        <v>66.93973214285715</v>
      </c>
      <c r="AA859" s="87">
        <v>84.25492033739472</v>
      </c>
      <c r="AB859" s="93">
        <f t="shared" si="164"/>
        <v>84.25492033739472</v>
      </c>
      <c r="AC859" s="90">
        <v>50</v>
      </c>
      <c r="AD859" s="82">
        <v>100</v>
      </c>
      <c r="AE859" s="94">
        <f t="shared" si="165"/>
        <v>65.38461538461539</v>
      </c>
      <c r="AF859" s="37">
        <f t="shared" si="166"/>
        <v>70.33023654019954</v>
      </c>
      <c r="AG859" s="38">
        <f t="shared" si="167"/>
        <v>62.83732761220803</v>
      </c>
    </row>
    <row r="860" spans="1:33" ht="15">
      <c r="A860" s="17">
        <v>859</v>
      </c>
      <c r="B860" s="18">
        <v>19212</v>
      </c>
      <c r="C860" s="19" t="s">
        <v>151</v>
      </c>
      <c r="D860" s="19" t="s">
        <v>879</v>
      </c>
      <c r="E860" s="20">
        <v>6</v>
      </c>
      <c r="F860" s="50">
        <v>59.3</v>
      </c>
      <c r="G860" s="51">
        <v>81.47283272283273</v>
      </c>
      <c r="H860" s="44">
        <f t="shared" si="156"/>
        <v>66.69094424094425</v>
      </c>
      <c r="I860" s="53">
        <v>21.000000000000004</v>
      </c>
      <c r="J860" s="45">
        <f t="shared" si="157"/>
        <v>21.000000000000004</v>
      </c>
      <c r="K860" s="36">
        <f t="shared" si="158"/>
        <v>48.414566544566554</v>
      </c>
      <c r="L860" s="66">
        <v>70.85714285714286</v>
      </c>
      <c r="M860" s="67">
        <v>97.1830985915493</v>
      </c>
      <c r="N860" s="92">
        <f t="shared" si="159"/>
        <v>79.08400402414487</v>
      </c>
      <c r="O860" s="68">
        <v>92.03619528138553</v>
      </c>
      <c r="P860" s="59">
        <v>89.79729985</v>
      </c>
      <c r="Q860" s="69">
        <v>94.62952326249282</v>
      </c>
      <c r="R860" s="70" t="s">
        <v>1</v>
      </c>
      <c r="S860" s="44">
        <f t="shared" si="160"/>
        <v>92.09674300246073</v>
      </c>
      <c r="T860" s="66">
        <v>99.30555555555554</v>
      </c>
      <c r="U860" s="59">
        <v>65</v>
      </c>
      <c r="V860" s="59">
        <v>100</v>
      </c>
      <c r="W860" s="92">
        <f t="shared" si="161"/>
        <v>90.98958333333333</v>
      </c>
      <c r="X860" s="103">
        <f t="shared" si="162"/>
        <v>86.67021547730891</v>
      </c>
      <c r="Y860" s="52">
        <v>0.4602241409384267</v>
      </c>
      <c r="Z860" s="44">
        <f t="shared" si="163"/>
        <v>0.4602241409384267</v>
      </c>
      <c r="AA860" s="87">
        <v>75.82005623242752</v>
      </c>
      <c r="AB860" s="93">
        <f t="shared" si="164"/>
        <v>75.82005623242752</v>
      </c>
      <c r="AC860" s="90">
        <v>84.21052631578947</v>
      </c>
      <c r="AD860" s="82">
        <v>100</v>
      </c>
      <c r="AE860" s="94">
        <f t="shared" si="165"/>
        <v>89.06882591093117</v>
      </c>
      <c r="AF860" s="37">
        <f t="shared" si="166"/>
        <v>46.21398193677111</v>
      </c>
      <c r="AG860" s="38">
        <f t="shared" si="167"/>
        <v>62.836592274545325</v>
      </c>
    </row>
    <row r="861" spans="1:33" ht="15">
      <c r="A861" s="17">
        <v>860</v>
      </c>
      <c r="B861" s="18">
        <v>13074</v>
      </c>
      <c r="C861" s="19" t="s">
        <v>36</v>
      </c>
      <c r="D861" s="19" t="s">
        <v>880</v>
      </c>
      <c r="E861" s="20">
        <v>6</v>
      </c>
      <c r="F861" s="50">
        <v>0</v>
      </c>
      <c r="G861" s="51">
        <v>0</v>
      </c>
      <c r="H861" s="44">
        <f t="shared" si="156"/>
        <v>0</v>
      </c>
      <c r="I861" s="53">
        <v>5</v>
      </c>
      <c r="J861" s="45">
        <f t="shared" si="157"/>
        <v>5</v>
      </c>
      <c r="K861" s="36">
        <f t="shared" si="158"/>
        <v>2</v>
      </c>
      <c r="L861" s="66">
        <v>57.14285714285714</v>
      </c>
      <c r="M861" s="67">
        <v>69.23076923076923</v>
      </c>
      <c r="N861" s="92">
        <f t="shared" si="159"/>
        <v>60.920329670329664</v>
      </c>
      <c r="O861" s="68">
        <v>64.73203906068356</v>
      </c>
      <c r="P861" s="59">
        <v>98.25689195</v>
      </c>
      <c r="Q861" s="69">
        <v>94.15763365790924</v>
      </c>
      <c r="R861" s="70">
        <v>100</v>
      </c>
      <c r="S861" s="44">
        <f t="shared" si="160"/>
        <v>89.2866411671482</v>
      </c>
      <c r="T861" s="66">
        <v>87.63888888888887</v>
      </c>
      <c r="U861" s="59">
        <v>35</v>
      </c>
      <c r="V861" s="59">
        <v>100</v>
      </c>
      <c r="W861" s="92">
        <f t="shared" si="161"/>
        <v>79.11458333333333</v>
      </c>
      <c r="X861" s="103">
        <f t="shared" si="162"/>
        <v>75.90570500165782</v>
      </c>
      <c r="Y861" s="52">
        <v>100</v>
      </c>
      <c r="Z861" s="44">
        <f t="shared" si="163"/>
        <v>100</v>
      </c>
      <c r="AA861" s="87">
        <v>64.01124648547332</v>
      </c>
      <c r="AB861" s="93">
        <f t="shared" si="164"/>
        <v>64.01124648547332</v>
      </c>
      <c r="AC861" s="90">
        <v>47.368421052631575</v>
      </c>
      <c r="AD861" s="82">
        <v>100</v>
      </c>
      <c r="AE861" s="94">
        <f t="shared" si="165"/>
        <v>63.56275303643724</v>
      </c>
      <c r="AF861" s="37">
        <f t="shared" si="166"/>
        <v>80.06042519607361</v>
      </c>
      <c r="AG861" s="38">
        <f t="shared" si="167"/>
        <v>62.78645207909257</v>
      </c>
    </row>
    <row r="862" spans="1:33" ht="15">
      <c r="A862" s="17">
        <v>861</v>
      </c>
      <c r="B862" s="18">
        <v>25658</v>
      </c>
      <c r="C862" s="19" t="s">
        <v>21</v>
      </c>
      <c r="D862" s="19" t="s">
        <v>863</v>
      </c>
      <c r="E862" s="20">
        <v>6</v>
      </c>
      <c r="F862" s="50">
        <v>65.7</v>
      </c>
      <c r="G862" s="51">
        <v>76.43518518518519</v>
      </c>
      <c r="H862" s="44">
        <f t="shared" si="156"/>
        <v>69.27839506172839</v>
      </c>
      <c r="I862" s="53">
        <v>5</v>
      </c>
      <c r="J862" s="45">
        <f t="shared" si="157"/>
        <v>5</v>
      </c>
      <c r="K862" s="36">
        <f t="shared" si="158"/>
        <v>43.56703703703703</v>
      </c>
      <c r="L862" s="66">
        <v>0.990099009900991</v>
      </c>
      <c r="M862" s="67">
        <v>13.888888888888884</v>
      </c>
      <c r="N862" s="92">
        <f t="shared" si="159"/>
        <v>5.020970847084707</v>
      </c>
      <c r="O862" s="68">
        <v>34.4846000993542</v>
      </c>
      <c r="P862" s="59">
        <v>96.47397405</v>
      </c>
      <c r="Q862" s="69">
        <v>97.09748083242059</v>
      </c>
      <c r="R862" s="70" t="s">
        <v>1</v>
      </c>
      <c r="S862" s="44">
        <f t="shared" si="160"/>
        <v>75.97117331580372</v>
      </c>
      <c r="T862" s="66">
        <v>94.86111111111111</v>
      </c>
      <c r="U862" s="59">
        <v>50</v>
      </c>
      <c r="V862" s="59">
        <v>100</v>
      </c>
      <c r="W862" s="92">
        <f t="shared" si="161"/>
        <v>85.57291666666667</v>
      </c>
      <c r="X862" s="103">
        <f t="shared" si="162"/>
        <v>49.51144099848871</v>
      </c>
      <c r="Y862" s="52">
        <v>83.421875</v>
      </c>
      <c r="Z862" s="44">
        <f t="shared" si="163"/>
        <v>83.421875</v>
      </c>
      <c r="AA862" s="87">
        <v>89.50328022492981</v>
      </c>
      <c r="AB862" s="93">
        <f t="shared" si="164"/>
        <v>89.50328022492981</v>
      </c>
      <c r="AC862" s="90">
        <v>78.94736842105263</v>
      </c>
      <c r="AD862" s="82">
        <v>100</v>
      </c>
      <c r="AE862" s="94">
        <f t="shared" si="165"/>
        <v>85.4251012145749</v>
      </c>
      <c r="AF862" s="37">
        <f t="shared" si="166"/>
        <v>85.44123969534604</v>
      </c>
      <c r="AG862" s="38">
        <f t="shared" si="167"/>
        <v>62.694479684941314</v>
      </c>
    </row>
    <row r="863" spans="1:33" ht="15">
      <c r="A863" s="17">
        <v>862</v>
      </c>
      <c r="B863" s="18">
        <v>5792</v>
      </c>
      <c r="C863" s="19" t="s">
        <v>6</v>
      </c>
      <c r="D863" s="19" t="s">
        <v>886</v>
      </c>
      <c r="E863" s="20">
        <v>6</v>
      </c>
      <c r="F863" s="50">
        <v>75.4</v>
      </c>
      <c r="G863" s="51">
        <v>96.96428571428571</v>
      </c>
      <c r="H863" s="44">
        <f t="shared" si="156"/>
        <v>82.58809523809524</v>
      </c>
      <c r="I863" s="53">
        <v>0</v>
      </c>
      <c r="J863" s="45">
        <f t="shared" si="157"/>
        <v>0</v>
      </c>
      <c r="K863" s="36">
        <f t="shared" si="158"/>
        <v>49.55285714285714</v>
      </c>
      <c r="L863" s="66">
        <v>87.77777777777777</v>
      </c>
      <c r="M863" s="67">
        <v>99.49238578680203</v>
      </c>
      <c r="N863" s="92">
        <f t="shared" si="159"/>
        <v>91.43859278059784</v>
      </c>
      <c r="O863" s="68">
        <v>93.86884082834739</v>
      </c>
      <c r="P863" s="59">
        <v>97.49282360000001</v>
      </c>
      <c r="Q863" s="69">
        <v>96.12005856515373</v>
      </c>
      <c r="R863" s="70">
        <v>100</v>
      </c>
      <c r="S863" s="44">
        <f t="shared" si="160"/>
        <v>96.87043074837528</v>
      </c>
      <c r="T863" s="66">
        <v>96.52777777777779</v>
      </c>
      <c r="U863" s="59">
        <v>50</v>
      </c>
      <c r="V863" s="59">
        <v>100</v>
      </c>
      <c r="W863" s="92">
        <f t="shared" si="161"/>
        <v>86.19791666666667</v>
      </c>
      <c r="X863" s="103">
        <f t="shared" si="162"/>
        <v>92.56319274492259</v>
      </c>
      <c r="Y863" s="52">
        <v>33.785089285714285</v>
      </c>
      <c r="Z863" s="44">
        <f t="shared" si="163"/>
        <v>33.785089285714285</v>
      </c>
      <c r="AA863" s="87">
        <v>41.42455482661671</v>
      </c>
      <c r="AB863" s="93">
        <f t="shared" si="164"/>
        <v>41.42455482661671</v>
      </c>
      <c r="AC863" s="90">
        <v>21.052631578947366</v>
      </c>
      <c r="AD863" s="82">
        <v>100</v>
      </c>
      <c r="AE863" s="94">
        <f t="shared" si="165"/>
        <v>45.34412955465587</v>
      </c>
      <c r="AF863" s="37">
        <f t="shared" si="166"/>
        <v>39.26065711982335</v>
      </c>
      <c r="AG863" s="38">
        <f t="shared" si="167"/>
        <v>62.64011137446981</v>
      </c>
    </row>
    <row r="864" spans="1:33" ht="15">
      <c r="A864" s="17">
        <v>863</v>
      </c>
      <c r="B864" s="18">
        <v>41801</v>
      </c>
      <c r="C864" s="19" t="s">
        <v>15</v>
      </c>
      <c r="D864" s="19" t="s">
        <v>889</v>
      </c>
      <c r="E864" s="20">
        <v>6</v>
      </c>
      <c r="F864" s="50">
        <v>50.25</v>
      </c>
      <c r="G864" s="51">
        <v>78.70268620268621</v>
      </c>
      <c r="H864" s="44">
        <f t="shared" si="156"/>
        <v>59.734228734228736</v>
      </c>
      <c r="I864" s="53">
        <v>5</v>
      </c>
      <c r="J864" s="45">
        <f t="shared" si="157"/>
        <v>5</v>
      </c>
      <c r="K864" s="36">
        <f t="shared" si="158"/>
        <v>37.84053724053724</v>
      </c>
      <c r="L864" s="66">
        <v>14.336917562724016</v>
      </c>
      <c r="M864" s="67">
        <v>93.75</v>
      </c>
      <c r="N864" s="92">
        <f t="shared" si="159"/>
        <v>39.15350582437276</v>
      </c>
      <c r="O864" s="68">
        <v>98.21022727272728</v>
      </c>
      <c r="P864" s="59">
        <v>98.1205018</v>
      </c>
      <c r="Q864" s="69">
        <v>97.9902227050516</v>
      </c>
      <c r="R864" s="70">
        <v>100</v>
      </c>
      <c r="S864" s="44">
        <f t="shared" si="160"/>
        <v>98.58023794444472</v>
      </c>
      <c r="T864" s="66">
        <v>77.22222222222221</v>
      </c>
      <c r="U864" s="59">
        <v>35</v>
      </c>
      <c r="V864" s="59">
        <v>100</v>
      </c>
      <c r="W864" s="92">
        <f t="shared" si="161"/>
        <v>75.20833333333333</v>
      </c>
      <c r="X864" s="103">
        <f t="shared" si="162"/>
        <v>70.13516417419366</v>
      </c>
      <c r="Y864" s="52">
        <v>50.340329433055274</v>
      </c>
      <c r="Z864" s="44">
        <f t="shared" si="163"/>
        <v>50.340329433055274</v>
      </c>
      <c r="AA864" s="87">
        <v>67.94751640112473</v>
      </c>
      <c r="AB864" s="93">
        <f t="shared" si="164"/>
        <v>67.94751640112473</v>
      </c>
      <c r="AC864" s="90">
        <v>86.8421052631579</v>
      </c>
      <c r="AD864" s="82">
        <v>100</v>
      </c>
      <c r="AE864" s="94">
        <f t="shared" si="165"/>
        <v>90.89068825910931</v>
      </c>
      <c r="AF864" s="37">
        <f t="shared" si="166"/>
        <v>67.48081311933846</v>
      </c>
      <c r="AG864" s="38">
        <f t="shared" si="167"/>
        <v>62.6144983655203</v>
      </c>
    </row>
    <row r="865" spans="1:33" ht="15">
      <c r="A865" s="17">
        <v>864</v>
      </c>
      <c r="B865" s="18">
        <v>68255</v>
      </c>
      <c r="C865" s="19" t="s">
        <v>43</v>
      </c>
      <c r="D865" s="19" t="s">
        <v>897</v>
      </c>
      <c r="E865" s="20">
        <v>6</v>
      </c>
      <c r="F865" s="50">
        <v>47.65</v>
      </c>
      <c r="G865" s="51">
        <v>81.62596662596663</v>
      </c>
      <c r="H865" s="44">
        <f t="shared" si="156"/>
        <v>58.97532220865554</v>
      </c>
      <c r="I865" s="53">
        <v>5</v>
      </c>
      <c r="J865" s="45">
        <f t="shared" si="157"/>
        <v>5</v>
      </c>
      <c r="K865" s="36">
        <f t="shared" si="158"/>
        <v>37.38519332519332</v>
      </c>
      <c r="L865" s="66">
        <v>50.837988826815646</v>
      </c>
      <c r="M865" s="67">
        <v>75.49668874172185</v>
      </c>
      <c r="N865" s="92">
        <f t="shared" si="159"/>
        <v>58.54383255022384</v>
      </c>
      <c r="O865" s="68">
        <v>90.10945732474437</v>
      </c>
      <c r="P865" s="59">
        <v>97.79952715000002</v>
      </c>
      <c r="Q865" s="69">
        <v>96.86502177068215</v>
      </c>
      <c r="R865" s="70">
        <v>100</v>
      </c>
      <c r="S865" s="44">
        <f t="shared" si="160"/>
        <v>96.19350156135664</v>
      </c>
      <c r="T865" s="66">
        <v>93.19444444444444</v>
      </c>
      <c r="U865" s="59">
        <v>62.14285714285714</v>
      </c>
      <c r="V865" s="59">
        <v>100</v>
      </c>
      <c r="W865" s="92">
        <f t="shared" si="161"/>
        <v>87.98363095238095</v>
      </c>
      <c r="X865" s="103">
        <f t="shared" si="162"/>
        <v>79.49165983510838</v>
      </c>
      <c r="Y865" s="52">
        <v>50.37073412698411</v>
      </c>
      <c r="Z865" s="44">
        <f t="shared" si="163"/>
        <v>50.37073412698411</v>
      </c>
      <c r="AA865" s="87">
        <v>69.07216494845365</v>
      </c>
      <c r="AB865" s="93">
        <f t="shared" si="164"/>
        <v>69.07216494845365</v>
      </c>
      <c r="AC865" s="90">
        <v>44.73684210526316</v>
      </c>
      <c r="AD865" s="82">
        <v>100</v>
      </c>
      <c r="AE865" s="94">
        <f t="shared" si="165"/>
        <v>61.740890688259114</v>
      </c>
      <c r="AF865" s="37">
        <f t="shared" si="166"/>
        <v>58.27385694422913</v>
      </c>
      <c r="AG865" s="38">
        <f t="shared" si="167"/>
        <v>62.58324537677367</v>
      </c>
    </row>
    <row r="866" spans="1:33" ht="15">
      <c r="A866" s="17">
        <v>865</v>
      </c>
      <c r="B866" s="18">
        <v>52687</v>
      </c>
      <c r="C866" s="19" t="s">
        <v>34</v>
      </c>
      <c r="D866" s="19" t="s">
        <v>892</v>
      </c>
      <c r="E866" s="20">
        <v>6</v>
      </c>
      <c r="F866" s="50">
        <v>86.4</v>
      </c>
      <c r="G866" s="51">
        <v>88.56684981684984</v>
      </c>
      <c r="H866" s="44">
        <f t="shared" si="156"/>
        <v>87.12228327228328</v>
      </c>
      <c r="I866" s="53">
        <v>21.000000000000004</v>
      </c>
      <c r="J866" s="45">
        <f t="shared" si="157"/>
        <v>21.000000000000004</v>
      </c>
      <c r="K866" s="36">
        <f t="shared" si="158"/>
        <v>60.673369963369964</v>
      </c>
      <c r="L866" s="66">
        <v>35.641891891891895</v>
      </c>
      <c r="M866" s="67">
        <v>98.64864864864865</v>
      </c>
      <c r="N866" s="92">
        <f t="shared" si="159"/>
        <v>55.33150337837838</v>
      </c>
      <c r="O866" s="68">
        <v>76.28870572437336</v>
      </c>
      <c r="P866" s="59">
        <v>94.59441665</v>
      </c>
      <c r="Q866" s="69">
        <v>95.34940345751156</v>
      </c>
      <c r="R866" s="70" t="s">
        <v>1</v>
      </c>
      <c r="S866" s="44">
        <f t="shared" si="160"/>
        <v>88.68871016774665</v>
      </c>
      <c r="T866" s="66">
        <v>91.38888888888889</v>
      </c>
      <c r="U866" s="59">
        <v>32.5</v>
      </c>
      <c r="V866" s="59">
        <v>100</v>
      </c>
      <c r="W866" s="92">
        <f t="shared" si="161"/>
        <v>79.89583333333333</v>
      </c>
      <c r="X866" s="103">
        <f t="shared" si="162"/>
        <v>73.58725208511669</v>
      </c>
      <c r="Y866" s="52">
        <v>17.092253734827263</v>
      </c>
      <c r="Z866" s="44">
        <f t="shared" si="163"/>
        <v>17.092253734827263</v>
      </c>
      <c r="AA866" s="87">
        <v>78.53795688847241</v>
      </c>
      <c r="AB866" s="93">
        <f t="shared" si="164"/>
        <v>78.53795688847241</v>
      </c>
      <c r="AC866" s="90">
        <v>76.31578947368422</v>
      </c>
      <c r="AD866" s="82">
        <v>100</v>
      </c>
      <c r="AE866" s="94">
        <f t="shared" si="165"/>
        <v>83.60323886639677</v>
      </c>
      <c r="AF866" s="37">
        <f t="shared" si="166"/>
        <v>52.53360711215751</v>
      </c>
      <c r="AG866" s="38">
        <f t="shared" si="167"/>
        <v>62.583017671583676</v>
      </c>
    </row>
    <row r="867" spans="1:33" ht="15">
      <c r="A867" s="17">
        <v>866</v>
      </c>
      <c r="B867" s="18">
        <v>15380</v>
      </c>
      <c r="C867" s="19" t="s">
        <v>19</v>
      </c>
      <c r="D867" s="19" t="s">
        <v>898</v>
      </c>
      <c r="E867" s="20">
        <v>6</v>
      </c>
      <c r="F867" s="50">
        <v>0</v>
      </c>
      <c r="G867" s="51">
        <v>78.43355718355718</v>
      </c>
      <c r="H867" s="44">
        <f t="shared" si="156"/>
        <v>26.144519061185726</v>
      </c>
      <c r="I867" s="53">
        <v>0</v>
      </c>
      <c r="J867" s="45">
        <f t="shared" si="157"/>
        <v>0</v>
      </c>
      <c r="K867" s="36">
        <f t="shared" si="158"/>
        <v>15.686711436711434</v>
      </c>
      <c r="L867" s="66">
        <v>42.02127659574468</v>
      </c>
      <c r="M867" s="67">
        <v>91.06382978723404</v>
      </c>
      <c r="N867" s="92">
        <f t="shared" si="159"/>
        <v>57.34707446808511</v>
      </c>
      <c r="O867" s="68">
        <v>60.86701181177927</v>
      </c>
      <c r="P867" s="59">
        <v>96.42562910000001</v>
      </c>
      <c r="Q867" s="69">
        <v>88.26923076923077</v>
      </c>
      <c r="R867" s="70" t="s">
        <v>1</v>
      </c>
      <c r="S867" s="44">
        <f t="shared" si="160"/>
        <v>81.80279850373648</v>
      </c>
      <c r="T867" s="66">
        <v>93.88888888888887</v>
      </c>
      <c r="U867" s="59">
        <v>45</v>
      </c>
      <c r="V867" s="59">
        <v>100</v>
      </c>
      <c r="W867" s="92">
        <f t="shared" si="161"/>
        <v>83.95833333333333</v>
      </c>
      <c r="X867" s="103">
        <f t="shared" si="162"/>
        <v>72.45161585539532</v>
      </c>
      <c r="Y867" s="52">
        <v>66.81861111111111</v>
      </c>
      <c r="Z867" s="44">
        <f t="shared" si="163"/>
        <v>66.81861111111111</v>
      </c>
      <c r="AA867" s="87">
        <v>78.81911902530463</v>
      </c>
      <c r="AB867" s="93">
        <f t="shared" si="164"/>
        <v>78.81911902530463</v>
      </c>
      <c r="AC867" s="90">
        <v>81.57894736842105</v>
      </c>
      <c r="AD867" s="82">
        <v>100</v>
      </c>
      <c r="AE867" s="94">
        <f t="shared" si="165"/>
        <v>87.24696356275304</v>
      </c>
      <c r="AF867" s="37">
        <f t="shared" si="166"/>
        <v>76.15793993858829</v>
      </c>
      <c r="AG867" s="38">
        <f t="shared" si="167"/>
        <v>62.581164604935736</v>
      </c>
    </row>
    <row r="868" spans="1:33" ht="15">
      <c r="A868" s="17">
        <v>867</v>
      </c>
      <c r="B868" s="18">
        <v>25885</v>
      </c>
      <c r="C868" s="19" t="s">
        <v>21</v>
      </c>
      <c r="D868" s="19" t="s">
        <v>1001</v>
      </c>
      <c r="E868" s="20">
        <v>6</v>
      </c>
      <c r="F868" s="50">
        <v>61.7</v>
      </c>
      <c r="G868" s="51">
        <v>80.97781847781847</v>
      </c>
      <c r="H868" s="44">
        <f t="shared" si="156"/>
        <v>68.12593949260616</v>
      </c>
      <c r="I868" s="53">
        <v>0</v>
      </c>
      <c r="J868" s="45">
        <f t="shared" si="157"/>
        <v>0</v>
      </c>
      <c r="K868" s="36">
        <f t="shared" si="158"/>
        <v>40.8755636955637</v>
      </c>
      <c r="L868" s="66">
        <v>77.63975155279503</v>
      </c>
      <c r="M868" s="67">
        <v>96.11111111111111</v>
      </c>
      <c r="N868" s="92">
        <f t="shared" si="159"/>
        <v>83.4120514147688</v>
      </c>
      <c r="O868" s="68">
        <v>70.86791416080078</v>
      </c>
      <c r="P868" s="59">
        <v>98.06796625000001</v>
      </c>
      <c r="Q868" s="69">
        <v>92.20266990291263</v>
      </c>
      <c r="R868" s="70" t="s">
        <v>1</v>
      </c>
      <c r="S868" s="44">
        <f t="shared" si="160"/>
        <v>86.9917795732558</v>
      </c>
      <c r="T868" s="66">
        <v>59.166666666666664</v>
      </c>
      <c r="U868" s="59">
        <v>65</v>
      </c>
      <c r="V868" s="59">
        <v>100</v>
      </c>
      <c r="W868" s="92">
        <f t="shared" si="161"/>
        <v>75.9375</v>
      </c>
      <c r="X868" s="103">
        <f t="shared" si="162"/>
        <v>83.34903239520983</v>
      </c>
      <c r="Y868" s="52">
        <v>17.110912698412697</v>
      </c>
      <c r="Z868" s="44">
        <f t="shared" si="163"/>
        <v>17.110912698412697</v>
      </c>
      <c r="AA868" s="87">
        <v>76.1949390815371</v>
      </c>
      <c r="AB868" s="93">
        <f t="shared" si="164"/>
        <v>76.1949390815371</v>
      </c>
      <c r="AC868" s="90">
        <v>78.94736842105263</v>
      </c>
      <c r="AD868" s="82">
        <v>100</v>
      </c>
      <c r="AE868" s="94">
        <f t="shared" si="165"/>
        <v>85.4251012145749</v>
      </c>
      <c r="AF868" s="37">
        <f t="shared" si="166"/>
        <v>52.60692990236841</v>
      </c>
      <c r="AG868" s="38">
        <f t="shared" si="167"/>
        <v>62.55749765814404</v>
      </c>
    </row>
    <row r="869" spans="1:33" ht="15">
      <c r="A869" s="17">
        <v>868</v>
      </c>
      <c r="B869" s="18">
        <v>44090</v>
      </c>
      <c r="C869" s="19" t="s">
        <v>720</v>
      </c>
      <c r="D869" s="19" t="s">
        <v>891</v>
      </c>
      <c r="E869" s="20">
        <v>6</v>
      </c>
      <c r="F869" s="50">
        <v>62.45</v>
      </c>
      <c r="G869" s="51">
        <v>69.38848188848188</v>
      </c>
      <c r="H869" s="44">
        <f t="shared" si="156"/>
        <v>64.76282729616062</v>
      </c>
      <c r="I869" s="53">
        <v>10</v>
      </c>
      <c r="J869" s="45">
        <f t="shared" si="157"/>
        <v>10</v>
      </c>
      <c r="K869" s="36">
        <f t="shared" si="158"/>
        <v>42.85769637769637</v>
      </c>
      <c r="L869" s="66">
        <v>0</v>
      </c>
      <c r="M869" s="67">
        <v>100</v>
      </c>
      <c r="N869" s="92">
        <f t="shared" si="159"/>
        <v>31.25</v>
      </c>
      <c r="O869" s="68">
        <v>96.71799440678954</v>
      </c>
      <c r="P869" s="59">
        <v>95.8330854</v>
      </c>
      <c r="Q869" s="69">
        <v>91.08635097493037</v>
      </c>
      <c r="R869" s="70" t="s">
        <v>1</v>
      </c>
      <c r="S869" s="44">
        <f t="shared" si="160"/>
        <v>94.48671912916046</v>
      </c>
      <c r="T869" s="66">
        <v>72.36111111111111</v>
      </c>
      <c r="U869" s="59">
        <v>50</v>
      </c>
      <c r="V869" s="59">
        <v>90</v>
      </c>
      <c r="W869" s="92">
        <f t="shared" si="161"/>
        <v>73.38541666666667</v>
      </c>
      <c r="X869" s="103">
        <f t="shared" si="162"/>
        <v>64.97177098499752</v>
      </c>
      <c r="Y869" s="52">
        <v>83.47678571428571</v>
      </c>
      <c r="Z869" s="44">
        <f t="shared" si="163"/>
        <v>83.47678571428571</v>
      </c>
      <c r="AA869" s="87">
        <v>36.26991565135897</v>
      </c>
      <c r="AB869" s="93">
        <f t="shared" si="164"/>
        <v>36.26991565135897</v>
      </c>
      <c r="AC869" s="90">
        <v>63.1578947368421</v>
      </c>
      <c r="AD869" s="82">
        <v>100</v>
      </c>
      <c r="AE869" s="94">
        <f t="shared" si="165"/>
        <v>74.49392712550608</v>
      </c>
      <c r="AF869" s="37">
        <f t="shared" si="166"/>
        <v>69.93581090877382</v>
      </c>
      <c r="AG869" s="38">
        <f t="shared" si="167"/>
        <v>62.53457203304781</v>
      </c>
    </row>
    <row r="870" spans="1:33" ht="15">
      <c r="A870" s="17">
        <v>869</v>
      </c>
      <c r="B870" s="18">
        <v>19533</v>
      </c>
      <c r="C870" s="19" t="s">
        <v>151</v>
      </c>
      <c r="D870" s="19" t="s">
        <v>890</v>
      </c>
      <c r="E870" s="20">
        <v>6</v>
      </c>
      <c r="F870" s="50">
        <v>54.7</v>
      </c>
      <c r="G870" s="51">
        <v>84.77920227920228</v>
      </c>
      <c r="H870" s="44">
        <f t="shared" si="156"/>
        <v>64.72640075973409</v>
      </c>
      <c r="I870" s="53">
        <v>16</v>
      </c>
      <c r="J870" s="45">
        <f t="shared" si="157"/>
        <v>16</v>
      </c>
      <c r="K870" s="36">
        <f t="shared" si="158"/>
        <v>45.23584045584045</v>
      </c>
      <c r="L870" s="66">
        <v>65.47619047619048</v>
      </c>
      <c r="M870" s="67">
        <v>100</v>
      </c>
      <c r="N870" s="92">
        <f t="shared" si="159"/>
        <v>76.26488095238096</v>
      </c>
      <c r="O870" s="68">
        <v>84.50967926410824</v>
      </c>
      <c r="P870" s="59">
        <v>90.02981265</v>
      </c>
      <c r="Q870" s="69">
        <v>98.42029679272379</v>
      </c>
      <c r="R870" s="70" t="s">
        <v>1</v>
      </c>
      <c r="S870" s="44">
        <f t="shared" si="160"/>
        <v>90.92972961296343</v>
      </c>
      <c r="T870" s="66">
        <v>97.91666666666666</v>
      </c>
      <c r="U870" s="59">
        <v>65</v>
      </c>
      <c r="V870" s="59">
        <v>90</v>
      </c>
      <c r="W870" s="92">
        <f t="shared" si="161"/>
        <v>86.71875</v>
      </c>
      <c r="X870" s="103">
        <f t="shared" si="162"/>
        <v>84.22159422613777</v>
      </c>
      <c r="Y870" s="52">
        <v>33.670514891854175</v>
      </c>
      <c r="Z870" s="44">
        <f t="shared" si="163"/>
        <v>33.670514891854175</v>
      </c>
      <c r="AA870" s="87">
        <v>57.357075913777</v>
      </c>
      <c r="AB870" s="93">
        <f t="shared" si="164"/>
        <v>57.357075913777</v>
      </c>
      <c r="AC870" s="90">
        <v>50</v>
      </c>
      <c r="AD870" s="82">
        <v>100</v>
      </c>
      <c r="AE870" s="94">
        <f t="shared" si="165"/>
        <v>65.38461538461539</v>
      </c>
      <c r="AF870" s="37">
        <f t="shared" si="166"/>
        <v>49.30707378193421</v>
      </c>
      <c r="AG870" s="38">
        <f t="shared" si="167"/>
        <v>62.458635294396885</v>
      </c>
    </row>
    <row r="871" spans="1:33" ht="15">
      <c r="A871" s="17">
        <v>870</v>
      </c>
      <c r="B871" s="18">
        <v>8421</v>
      </c>
      <c r="C871" s="19" t="s">
        <v>451</v>
      </c>
      <c r="D871" s="19" t="s">
        <v>902</v>
      </c>
      <c r="E871" s="20">
        <v>6</v>
      </c>
      <c r="F871" s="50">
        <v>48.05</v>
      </c>
      <c r="G871" s="51">
        <v>64.37881562881563</v>
      </c>
      <c r="H871" s="44">
        <f t="shared" si="156"/>
        <v>53.49293854293854</v>
      </c>
      <c r="I871" s="53">
        <v>10</v>
      </c>
      <c r="J871" s="45">
        <f t="shared" si="157"/>
        <v>10</v>
      </c>
      <c r="K871" s="36">
        <f t="shared" si="158"/>
        <v>36.09576312576312</v>
      </c>
      <c r="L871" s="66">
        <v>0</v>
      </c>
      <c r="M871" s="67">
        <v>51.61290322580645</v>
      </c>
      <c r="N871" s="92">
        <f t="shared" si="159"/>
        <v>16.129032258064516</v>
      </c>
      <c r="O871" s="68">
        <v>56.84253158453365</v>
      </c>
      <c r="P871" s="59">
        <v>93.2549722</v>
      </c>
      <c r="Q871" s="69">
        <v>94.50151057401813</v>
      </c>
      <c r="R871" s="70" t="s">
        <v>1</v>
      </c>
      <c r="S871" s="44">
        <f t="shared" si="160"/>
        <v>81.48204665819256</v>
      </c>
      <c r="T871" s="66">
        <v>82.22222222222223</v>
      </c>
      <c r="U871" s="59">
        <v>57.5</v>
      </c>
      <c r="V871" s="59">
        <v>100</v>
      </c>
      <c r="W871" s="92">
        <f t="shared" si="161"/>
        <v>82.70833333333334</v>
      </c>
      <c r="X871" s="103">
        <f t="shared" si="162"/>
        <v>55.586098233169494</v>
      </c>
      <c r="Y871" s="52">
        <v>66.841875</v>
      </c>
      <c r="Z871" s="44">
        <f t="shared" si="163"/>
        <v>66.841875</v>
      </c>
      <c r="AA871" s="87">
        <v>90.81537019681359</v>
      </c>
      <c r="AB871" s="93">
        <f t="shared" si="164"/>
        <v>90.81537019681359</v>
      </c>
      <c r="AC871" s="90">
        <v>97.36842105263158</v>
      </c>
      <c r="AD871" s="82">
        <v>100</v>
      </c>
      <c r="AE871" s="94">
        <f t="shared" si="165"/>
        <v>98.17813765182186</v>
      </c>
      <c r="AF871" s="37">
        <f t="shared" si="166"/>
        <v>82.42019678112517</v>
      </c>
      <c r="AG871" s="38">
        <f t="shared" si="167"/>
        <v>62.421670630870494</v>
      </c>
    </row>
    <row r="872" spans="1:33" ht="15">
      <c r="A872" s="17">
        <v>871</v>
      </c>
      <c r="B872" s="18">
        <v>47675</v>
      </c>
      <c r="C872" s="19" t="s">
        <v>167</v>
      </c>
      <c r="D872" s="19" t="s">
        <v>924</v>
      </c>
      <c r="E872" s="20">
        <v>6</v>
      </c>
      <c r="F872" s="50">
        <v>91.45</v>
      </c>
      <c r="G872" s="51">
        <v>79.62962962962963</v>
      </c>
      <c r="H872" s="44">
        <f t="shared" si="156"/>
        <v>87.50987654320988</v>
      </c>
      <c r="I872" s="53">
        <v>5</v>
      </c>
      <c r="J872" s="45">
        <f t="shared" si="157"/>
        <v>5</v>
      </c>
      <c r="K872" s="36">
        <f t="shared" si="158"/>
        <v>54.50592592592593</v>
      </c>
      <c r="L872" s="66">
        <v>0</v>
      </c>
      <c r="M872" s="67">
        <v>98.41269841269842</v>
      </c>
      <c r="N872" s="92">
        <f t="shared" si="159"/>
        <v>30.753968253968257</v>
      </c>
      <c r="O872" s="68">
        <v>80.64013532763535</v>
      </c>
      <c r="P872" s="59">
        <v>93.9030913</v>
      </c>
      <c r="Q872" s="69">
        <v>91.98050509525919</v>
      </c>
      <c r="R872" s="70">
        <v>100</v>
      </c>
      <c r="S872" s="44">
        <f t="shared" si="160"/>
        <v>91.63093293072365</v>
      </c>
      <c r="T872" s="66">
        <v>97.63888888888889</v>
      </c>
      <c r="U872" s="59">
        <v>84.16666666666667</v>
      </c>
      <c r="V872" s="59">
        <v>100</v>
      </c>
      <c r="W872" s="92">
        <f t="shared" si="161"/>
        <v>95.15625</v>
      </c>
      <c r="X872" s="103">
        <f t="shared" si="162"/>
        <v>67.98521047387676</v>
      </c>
      <c r="Y872" s="52">
        <v>66.82842261904763</v>
      </c>
      <c r="Z872" s="44">
        <f t="shared" si="163"/>
        <v>66.82842261904763</v>
      </c>
      <c r="AA872" s="87">
        <v>52.5773195876289</v>
      </c>
      <c r="AB872" s="93">
        <f t="shared" si="164"/>
        <v>52.5773195876289</v>
      </c>
      <c r="AC872" s="90">
        <v>39.473684210526315</v>
      </c>
      <c r="AD872" s="82">
        <v>100</v>
      </c>
      <c r="AE872" s="94">
        <f t="shared" si="165"/>
        <v>58.097165991902834</v>
      </c>
      <c r="AF872" s="37">
        <f t="shared" si="166"/>
        <v>60.78426603315636</v>
      </c>
      <c r="AG872" s="38">
        <f t="shared" si="167"/>
        <v>62.408975787998436</v>
      </c>
    </row>
    <row r="873" spans="1:33" ht="15">
      <c r="A873" s="17">
        <v>872</v>
      </c>
      <c r="B873" s="18">
        <v>5819</v>
      </c>
      <c r="C873" s="19" t="s">
        <v>6</v>
      </c>
      <c r="D873" s="19" t="s">
        <v>893</v>
      </c>
      <c r="E873" s="20">
        <v>6</v>
      </c>
      <c r="F873" s="50">
        <v>41.3</v>
      </c>
      <c r="G873" s="51">
        <v>94.13665038665039</v>
      </c>
      <c r="H873" s="44">
        <f t="shared" si="156"/>
        <v>58.91221679555012</v>
      </c>
      <c r="I873" s="53">
        <v>11</v>
      </c>
      <c r="J873" s="45">
        <f t="shared" si="157"/>
        <v>11</v>
      </c>
      <c r="K873" s="36">
        <f t="shared" si="158"/>
        <v>39.74733007733007</v>
      </c>
      <c r="L873" s="66">
        <v>68.24644549763033</v>
      </c>
      <c r="M873" s="67">
        <v>96.21848739495799</v>
      </c>
      <c r="N873" s="92">
        <f t="shared" si="159"/>
        <v>76.98770859054522</v>
      </c>
      <c r="O873" s="68">
        <v>85.61130816219875</v>
      </c>
      <c r="P873" s="59">
        <v>99.29510155</v>
      </c>
      <c r="Q873" s="69">
        <v>96.02409638554217</v>
      </c>
      <c r="R873" s="70" t="s">
        <v>1</v>
      </c>
      <c r="S873" s="44">
        <f t="shared" si="160"/>
        <v>93.58497484380993</v>
      </c>
      <c r="T873" s="66">
        <v>64.16666666666666</v>
      </c>
      <c r="U873" s="59">
        <v>6</v>
      </c>
      <c r="V873" s="59">
        <v>100</v>
      </c>
      <c r="W873" s="92">
        <f t="shared" si="161"/>
        <v>63.0625</v>
      </c>
      <c r="X873" s="103">
        <f t="shared" si="162"/>
        <v>80.84157337374207</v>
      </c>
      <c r="Y873" s="52">
        <v>50.1204861111111</v>
      </c>
      <c r="Z873" s="44">
        <f t="shared" si="163"/>
        <v>50.1204861111111</v>
      </c>
      <c r="AA873" s="87">
        <v>41.893158388003776</v>
      </c>
      <c r="AB873" s="93">
        <f t="shared" si="164"/>
        <v>41.893158388003776</v>
      </c>
      <c r="AC873" s="90">
        <v>57.89473684210527</v>
      </c>
      <c r="AD873" s="82">
        <v>100</v>
      </c>
      <c r="AE873" s="94">
        <f t="shared" si="165"/>
        <v>70.8502024291498</v>
      </c>
      <c r="AF873" s="37">
        <f t="shared" si="166"/>
        <v>55.006495176774536</v>
      </c>
      <c r="AG873" s="38">
        <f t="shared" si="167"/>
        <v>62.288693435672656</v>
      </c>
    </row>
    <row r="874" spans="1:33" ht="15">
      <c r="A874" s="17">
        <v>873</v>
      </c>
      <c r="B874" s="18">
        <v>23682</v>
      </c>
      <c r="C874" s="19" t="s">
        <v>121</v>
      </c>
      <c r="D874" s="19" t="s">
        <v>896</v>
      </c>
      <c r="E874" s="20">
        <v>6</v>
      </c>
      <c r="F874" s="50">
        <v>81.05</v>
      </c>
      <c r="G874" s="51">
        <v>97.77777777777779</v>
      </c>
      <c r="H874" s="44">
        <f t="shared" si="156"/>
        <v>86.62592592592593</v>
      </c>
      <c r="I874" s="53">
        <v>5</v>
      </c>
      <c r="J874" s="45">
        <f t="shared" si="157"/>
        <v>5</v>
      </c>
      <c r="K874" s="36">
        <f t="shared" si="158"/>
        <v>53.97555555555555</v>
      </c>
      <c r="L874" s="66">
        <v>93.12977099236642</v>
      </c>
      <c r="M874" s="67">
        <v>100</v>
      </c>
      <c r="N874" s="92">
        <f t="shared" si="159"/>
        <v>95.27671755725191</v>
      </c>
      <c r="O874" s="68">
        <v>76.96915584415585</v>
      </c>
      <c r="P874" s="59">
        <v>90.44908355</v>
      </c>
      <c r="Q874" s="69">
        <v>87.30078421452062</v>
      </c>
      <c r="R874" s="70" t="s">
        <v>1</v>
      </c>
      <c r="S874" s="44">
        <f t="shared" si="160"/>
        <v>84.85327473964036</v>
      </c>
      <c r="T874" s="66">
        <v>93.61111111111113</v>
      </c>
      <c r="U874" s="59">
        <v>31.25</v>
      </c>
      <c r="V874" s="59">
        <v>100</v>
      </c>
      <c r="W874" s="92">
        <f t="shared" si="161"/>
        <v>80.41666666666667</v>
      </c>
      <c r="X874" s="103">
        <f t="shared" si="162"/>
        <v>88.13533025209026</v>
      </c>
      <c r="Y874" s="52">
        <v>33.73150793650794</v>
      </c>
      <c r="Z874" s="44">
        <f t="shared" si="163"/>
        <v>33.73150793650794</v>
      </c>
      <c r="AA874" s="87">
        <v>0</v>
      </c>
      <c r="AB874" s="93">
        <f t="shared" si="164"/>
        <v>0</v>
      </c>
      <c r="AC874" s="90">
        <v>68.42105263157895</v>
      </c>
      <c r="AD874" s="82">
        <v>100</v>
      </c>
      <c r="AE874" s="94">
        <f t="shared" si="165"/>
        <v>78.13765182186235</v>
      </c>
      <c r="AF874" s="37">
        <f t="shared" si="166"/>
        <v>40.57391541353384</v>
      </c>
      <c r="AG874" s="38">
        <f t="shared" si="167"/>
        <v>62.27880937736075</v>
      </c>
    </row>
    <row r="875" spans="1:33" ht="15">
      <c r="A875" s="17">
        <v>874</v>
      </c>
      <c r="B875" s="18">
        <v>76670</v>
      </c>
      <c r="C875" s="19" t="s">
        <v>75</v>
      </c>
      <c r="D875" s="19" t="s">
        <v>903</v>
      </c>
      <c r="E875" s="20">
        <v>6</v>
      </c>
      <c r="F875" s="50">
        <v>48.1</v>
      </c>
      <c r="G875" s="51">
        <v>86.56898656898656</v>
      </c>
      <c r="H875" s="44">
        <f t="shared" si="156"/>
        <v>60.922995522995514</v>
      </c>
      <c r="I875" s="53">
        <v>16</v>
      </c>
      <c r="J875" s="45">
        <f t="shared" si="157"/>
        <v>16</v>
      </c>
      <c r="K875" s="36">
        <f t="shared" si="158"/>
        <v>42.9537973137973</v>
      </c>
      <c r="L875" s="66">
        <v>90.9090909090909</v>
      </c>
      <c r="M875" s="67">
        <v>100</v>
      </c>
      <c r="N875" s="92">
        <f t="shared" si="159"/>
        <v>93.75</v>
      </c>
      <c r="O875" s="68">
        <v>97.25883224738304</v>
      </c>
      <c r="P875" s="59">
        <v>98.02201485</v>
      </c>
      <c r="Q875" s="69">
        <v>97.74991963998714</v>
      </c>
      <c r="R875" s="70" t="s">
        <v>1</v>
      </c>
      <c r="S875" s="44">
        <f t="shared" si="160"/>
        <v>97.61587416938644</v>
      </c>
      <c r="T875" s="66">
        <v>99.30555555555554</v>
      </c>
      <c r="U875" s="59">
        <v>42.5</v>
      </c>
      <c r="V875" s="59">
        <v>100</v>
      </c>
      <c r="W875" s="92">
        <f t="shared" si="161"/>
        <v>85.36458333333333</v>
      </c>
      <c r="X875" s="103">
        <f t="shared" si="162"/>
        <v>93.61926633442125</v>
      </c>
      <c r="Y875" s="52">
        <v>0.6047719344147916</v>
      </c>
      <c r="Z875" s="44">
        <f t="shared" si="163"/>
        <v>0.6047719344147916</v>
      </c>
      <c r="AA875" s="87">
        <v>71.13402061855678</v>
      </c>
      <c r="AB875" s="93">
        <f t="shared" si="164"/>
        <v>71.13402061855678</v>
      </c>
      <c r="AC875" s="90">
        <v>63.1578947368421</v>
      </c>
      <c r="AD875" s="82">
        <v>100</v>
      </c>
      <c r="AE875" s="94">
        <f t="shared" si="165"/>
        <v>74.49392712550608</v>
      </c>
      <c r="AF875" s="37">
        <f t="shared" si="166"/>
        <v>40.4878283254514</v>
      </c>
      <c r="AG875" s="38">
        <f t="shared" si="167"/>
        <v>62.23359732670852</v>
      </c>
    </row>
    <row r="876" spans="1:33" ht="15">
      <c r="A876" s="17">
        <v>875</v>
      </c>
      <c r="B876" s="18">
        <v>25258</v>
      </c>
      <c r="C876" s="19" t="s">
        <v>21</v>
      </c>
      <c r="D876" s="19" t="s">
        <v>899</v>
      </c>
      <c r="E876" s="20">
        <v>6</v>
      </c>
      <c r="F876" s="50">
        <v>45.45</v>
      </c>
      <c r="G876" s="51">
        <v>88.62484737484738</v>
      </c>
      <c r="H876" s="44">
        <f t="shared" si="156"/>
        <v>59.841615791615794</v>
      </c>
      <c r="I876" s="53">
        <v>16</v>
      </c>
      <c r="J876" s="45">
        <f t="shared" si="157"/>
        <v>16</v>
      </c>
      <c r="K876" s="36">
        <f t="shared" si="158"/>
        <v>42.304969474969475</v>
      </c>
      <c r="L876" s="66">
        <v>48.453608247422686</v>
      </c>
      <c r="M876" s="67">
        <v>100</v>
      </c>
      <c r="N876" s="92">
        <f t="shared" si="159"/>
        <v>64.5618556701031</v>
      </c>
      <c r="O876" s="68">
        <v>68.23629444326166</v>
      </c>
      <c r="P876" s="59">
        <v>98.90884944999999</v>
      </c>
      <c r="Q876" s="69">
        <v>98.81847475832438</v>
      </c>
      <c r="R876" s="70">
        <v>100</v>
      </c>
      <c r="S876" s="44">
        <f t="shared" si="160"/>
        <v>91.49090466289651</v>
      </c>
      <c r="T876" s="66">
        <v>72.08333333333333</v>
      </c>
      <c r="U876" s="59">
        <v>65</v>
      </c>
      <c r="V876" s="59">
        <v>100</v>
      </c>
      <c r="W876" s="92">
        <f t="shared" si="161"/>
        <v>80.78125</v>
      </c>
      <c r="X876" s="103">
        <f t="shared" si="162"/>
        <v>78.57735413319985</v>
      </c>
      <c r="Y876" s="52">
        <v>33.80025672448466</v>
      </c>
      <c r="Z876" s="44">
        <f t="shared" si="163"/>
        <v>33.80025672448466</v>
      </c>
      <c r="AA876" s="87">
        <v>64.85473289597007</v>
      </c>
      <c r="AB876" s="93">
        <f t="shared" si="164"/>
        <v>64.85473289597007</v>
      </c>
      <c r="AC876" s="90">
        <v>71.05263157894737</v>
      </c>
      <c r="AD876" s="82">
        <v>100</v>
      </c>
      <c r="AE876" s="94">
        <f t="shared" si="165"/>
        <v>79.95951417004049</v>
      </c>
      <c r="AF876" s="37">
        <f t="shared" si="166"/>
        <v>55.78927253287453</v>
      </c>
      <c r="AG876" s="38">
        <f t="shared" si="167"/>
        <v>62.20764456142365</v>
      </c>
    </row>
    <row r="877" spans="1:33" ht="15">
      <c r="A877" s="17">
        <v>876</v>
      </c>
      <c r="B877" s="18">
        <v>52621</v>
      </c>
      <c r="C877" s="19" t="s">
        <v>34</v>
      </c>
      <c r="D877" s="19" t="s">
        <v>900</v>
      </c>
      <c r="E877" s="20">
        <v>6</v>
      </c>
      <c r="F877" s="50">
        <v>73.15</v>
      </c>
      <c r="G877" s="51">
        <v>88.22954822954821</v>
      </c>
      <c r="H877" s="44">
        <f t="shared" si="156"/>
        <v>78.17651607651607</v>
      </c>
      <c r="I877" s="53">
        <v>5</v>
      </c>
      <c r="J877" s="45">
        <f t="shared" si="157"/>
        <v>5</v>
      </c>
      <c r="K877" s="36">
        <f t="shared" si="158"/>
        <v>48.90590964590964</v>
      </c>
      <c r="L877" s="66">
        <v>90.61662198391421</v>
      </c>
      <c r="M877" s="67">
        <v>99.86702127659575</v>
      </c>
      <c r="N877" s="92">
        <f t="shared" si="159"/>
        <v>93.5073717628772</v>
      </c>
      <c r="O877" s="68">
        <v>81.55605598449465</v>
      </c>
      <c r="P877" s="59">
        <v>64.6002284</v>
      </c>
      <c r="Q877" s="69">
        <v>90.5799588194921</v>
      </c>
      <c r="R877" s="70">
        <v>100</v>
      </c>
      <c r="S877" s="44">
        <f t="shared" si="160"/>
        <v>84.18406080099669</v>
      </c>
      <c r="T877" s="66">
        <v>51.94444444444445</v>
      </c>
      <c r="U877" s="59">
        <v>33.125</v>
      </c>
      <c r="V877" s="59">
        <v>100</v>
      </c>
      <c r="W877" s="92">
        <f t="shared" si="161"/>
        <v>65.26041666666667</v>
      </c>
      <c r="X877" s="103">
        <f t="shared" si="162"/>
        <v>84.12865635888289</v>
      </c>
      <c r="Y877" s="52">
        <v>17.212248677248677</v>
      </c>
      <c r="Z877" s="44">
        <f t="shared" si="163"/>
        <v>17.212248677248677</v>
      </c>
      <c r="AA877" s="87">
        <v>69.07216494845368</v>
      </c>
      <c r="AB877" s="93">
        <f t="shared" si="164"/>
        <v>69.07216494845368</v>
      </c>
      <c r="AC877" s="90">
        <v>60.526315789473685</v>
      </c>
      <c r="AD877" s="82">
        <v>100</v>
      </c>
      <c r="AE877" s="94">
        <f t="shared" si="165"/>
        <v>72.67206477732793</v>
      </c>
      <c r="AF877" s="37">
        <f t="shared" si="166"/>
        <v>46.90517007079556</v>
      </c>
      <c r="AG877" s="38">
        <f t="shared" si="167"/>
        <v>62.19471250105331</v>
      </c>
    </row>
    <row r="878" spans="1:33" ht="15">
      <c r="A878" s="17">
        <v>877</v>
      </c>
      <c r="B878" s="18">
        <v>85015</v>
      </c>
      <c r="C878" s="19" t="s">
        <v>13</v>
      </c>
      <c r="D878" s="19" t="s">
        <v>911</v>
      </c>
      <c r="E878" s="20">
        <v>6</v>
      </c>
      <c r="F878" s="50">
        <v>0</v>
      </c>
      <c r="G878" s="51">
        <v>75.505698005698</v>
      </c>
      <c r="H878" s="44">
        <f t="shared" si="156"/>
        <v>25.16856600189933</v>
      </c>
      <c r="I878" s="53">
        <v>15.000000000000002</v>
      </c>
      <c r="J878" s="45">
        <f t="shared" si="157"/>
        <v>15.000000000000002</v>
      </c>
      <c r="K878" s="36">
        <f t="shared" si="158"/>
        <v>21.101139601139597</v>
      </c>
      <c r="L878" s="66">
        <v>0</v>
      </c>
      <c r="M878" s="67">
        <v>47.36842105263158</v>
      </c>
      <c r="N878" s="92">
        <f t="shared" si="159"/>
        <v>14.80263157894737</v>
      </c>
      <c r="O878" s="68">
        <v>93.93334996954107</v>
      </c>
      <c r="P878" s="59">
        <v>98.2506788</v>
      </c>
      <c r="Q878" s="69">
        <v>96.12590799031477</v>
      </c>
      <c r="R878" s="70" t="s">
        <v>1</v>
      </c>
      <c r="S878" s="44">
        <f t="shared" si="160"/>
        <v>96.04324768312699</v>
      </c>
      <c r="T878" s="66">
        <v>93.05555555555554</v>
      </c>
      <c r="U878" s="59">
        <v>56.42857142857143</v>
      </c>
      <c r="V878" s="59">
        <v>90</v>
      </c>
      <c r="W878" s="92">
        <f t="shared" si="161"/>
        <v>82.75297619047619</v>
      </c>
      <c r="X878" s="103">
        <f t="shared" si="162"/>
        <v>60.88894694292499</v>
      </c>
      <c r="Y878" s="52">
        <v>100</v>
      </c>
      <c r="Z878" s="44">
        <f t="shared" si="163"/>
        <v>100</v>
      </c>
      <c r="AA878" s="87">
        <v>64.47985004686043</v>
      </c>
      <c r="AB878" s="93">
        <f t="shared" si="164"/>
        <v>64.47985004686043</v>
      </c>
      <c r="AC878" s="90">
        <v>63.1578947368421</v>
      </c>
      <c r="AD878" s="82">
        <v>100</v>
      </c>
      <c r="AE878" s="94">
        <f t="shared" si="165"/>
        <v>74.49392712550608</v>
      </c>
      <c r="AF878" s="37">
        <f t="shared" si="166"/>
        <v>83.71849257633308</v>
      </c>
      <c r="AG878" s="38">
        <f t="shared" si="167"/>
        <v>62.063203727931146</v>
      </c>
    </row>
    <row r="879" spans="1:33" ht="15">
      <c r="A879" s="17">
        <v>878</v>
      </c>
      <c r="B879" s="18">
        <v>52203</v>
      </c>
      <c r="C879" s="19" t="s">
        <v>34</v>
      </c>
      <c r="D879" s="19" t="s">
        <v>917</v>
      </c>
      <c r="E879" s="20">
        <v>6</v>
      </c>
      <c r="F879" s="50">
        <v>0</v>
      </c>
      <c r="G879" s="51">
        <v>79.11935286935287</v>
      </c>
      <c r="H879" s="44">
        <f t="shared" si="156"/>
        <v>26.373117623117622</v>
      </c>
      <c r="I879" s="53">
        <v>10</v>
      </c>
      <c r="J879" s="45">
        <f t="shared" si="157"/>
        <v>10</v>
      </c>
      <c r="K879" s="36">
        <f t="shared" si="158"/>
        <v>19.823870573870572</v>
      </c>
      <c r="L879" s="66">
        <v>39.882697947214076</v>
      </c>
      <c r="M879" s="67">
        <v>92.94117647058823</v>
      </c>
      <c r="N879" s="92">
        <f t="shared" si="159"/>
        <v>56.4634724857685</v>
      </c>
      <c r="O879" s="68">
        <v>91.5911821606761</v>
      </c>
      <c r="P879" s="59">
        <v>99.2356227</v>
      </c>
      <c r="Q879" s="69">
        <v>95.54554554554554</v>
      </c>
      <c r="R879" s="70">
        <v>100</v>
      </c>
      <c r="S879" s="44">
        <f t="shared" si="160"/>
        <v>96.5930876015554</v>
      </c>
      <c r="T879" s="66">
        <v>97.22222222222221</v>
      </c>
      <c r="U879" s="59">
        <v>47.5</v>
      </c>
      <c r="V879" s="59">
        <v>100</v>
      </c>
      <c r="W879" s="92">
        <f t="shared" si="161"/>
        <v>85.83333333333333</v>
      </c>
      <c r="X879" s="103">
        <f t="shared" si="162"/>
        <v>78.38929070159622</v>
      </c>
      <c r="Y879" s="52">
        <v>50.175000000000004</v>
      </c>
      <c r="Z879" s="44">
        <f t="shared" si="163"/>
        <v>50.175000000000004</v>
      </c>
      <c r="AA879" s="87">
        <v>73.10215557638243</v>
      </c>
      <c r="AB879" s="93">
        <f t="shared" si="164"/>
        <v>73.10215557638243</v>
      </c>
      <c r="AC879" s="90">
        <v>78.94736842105263</v>
      </c>
      <c r="AD879" s="82">
        <v>100</v>
      </c>
      <c r="AE879" s="94">
        <f t="shared" si="165"/>
        <v>85.4251012145749</v>
      </c>
      <c r="AF879" s="37">
        <f t="shared" si="166"/>
        <v>66.78989289942288</v>
      </c>
      <c r="AG879" s="38">
        <f t="shared" si="167"/>
        <v>62.03644755518176</v>
      </c>
    </row>
    <row r="880" spans="1:33" ht="15">
      <c r="A880" s="17">
        <v>879</v>
      </c>
      <c r="B880" s="18">
        <v>19821</v>
      </c>
      <c r="C880" s="19" t="s">
        <v>151</v>
      </c>
      <c r="D880" s="19" t="s">
        <v>916</v>
      </c>
      <c r="E880" s="20">
        <v>6</v>
      </c>
      <c r="F880" s="50">
        <v>45.8</v>
      </c>
      <c r="G880" s="51">
        <v>69.21601546601546</v>
      </c>
      <c r="H880" s="44">
        <f t="shared" si="156"/>
        <v>53.60533848867182</v>
      </c>
      <c r="I880" s="53">
        <v>10</v>
      </c>
      <c r="J880" s="45">
        <f t="shared" si="157"/>
        <v>10</v>
      </c>
      <c r="K880" s="36">
        <f t="shared" si="158"/>
        <v>36.16320309320309</v>
      </c>
      <c r="L880" s="66">
        <v>90.22988505747126</v>
      </c>
      <c r="M880" s="67">
        <v>100</v>
      </c>
      <c r="N880" s="92">
        <f t="shared" si="159"/>
        <v>93.2830459770115</v>
      </c>
      <c r="O880" s="68">
        <v>72.1242639630599</v>
      </c>
      <c r="P880" s="59">
        <v>95</v>
      </c>
      <c r="Q880" s="69">
        <v>98.49278324179333</v>
      </c>
      <c r="R880" s="70" t="s">
        <v>1</v>
      </c>
      <c r="S880" s="44">
        <f t="shared" si="160"/>
        <v>88.48367885011673</v>
      </c>
      <c r="T880" s="66">
        <v>95.13888888888889</v>
      </c>
      <c r="U880" s="59">
        <v>43.68421052631579</v>
      </c>
      <c r="V880" s="59">
        <v>100</v>
      </c>
      <c r="W880" s="92">
        <f t="shared" si="161"/>
        <v>84.09813596491227</v>
      </c>
      <c r="X880" s="103">
        <f t="shared" si="162"/>
        <v>89.52631712383375</v>
      </c>
      <c r="Y880" s="52">
        <v>33.86040109633597</v>
      </c>
      <c r="Z880" s="44">
        <f t="shared" si="163"/>
        <v>33.86040109633597</v>
      </c>
      <c r="AA880" s="87">
        <v>63.26148078725409</v>
      </c>
      <c r="AB880" s="93">
        <f t="shared" si="164"/>
        <v>63.26148078725409</v>
      </c>
      <c r="AC880" s="90">
        <v>34.21052631578947</v>
      </c>
      <c r="AD880" s="82">
        <v>100</v>
      </c>
      <c r="AE880" s="94">
        <f t="shared" si="165"/>
        <v>54.453441295546554</v>
      </c>
      <c r="AF880" s="37">
        <f t="shared" si="166"/>
        <v>47.16838209153599</v>
      </c>
      <c r="AG880" s="38">
        <f t="shared" si="167"/>
        <v>61.91052030478852</v>
      </c>
    </row>
    <row r="881" spans="1:33" ht="15">
      <c r="A881" s="17">
        <v>880</v>
      </c>
      <c r="B881" s="18">
        <v>18756</v>
      </c>
      <c r="C881" s="19" t="s">
        <v>205</v>
      </c>
      <c r="D881" s="19" t="s">
        <v>906</v>
      </c>
      <c r="E881" s="20">
        <v>6</v>
      </c>
      <c r="F881" s="50">
        <v>0</v>
      </c>
      <c r="G881" s="51">
        <v>0</v>
      </c>
      <c r="H881" s="44">
        <f t="shared" si="156"/>
        <v>0</v>
      </c>
      <c r="I881" s="53">
        <v>10</v>
      </c>
      <c r="J881" s="45">
        <f t="shared" si="157"/>
        <v>10</v>
      </c>
      <c r="K881" s="36">
        <f t="shared" si="158"/>
        <v>4</v>
      </c>
      <c r="L881" s="66">
        <v>68.88111888111888</v>
      </c>
      <c r="M881" s="67">
        <v>100</v>
      </c>
      <c r="N881" s="92">
        <f t="shared" si="159"/>
        <v>78.60576923076923</v>
      </c>
      <c r="O881" s="68">
        <v>85.23973494489476</v>
      </c>
      <c r="P881" s="59">
        <v>90.99637390000001</v>
      </c>
      <c r="Q881" s="69">
        <v>95.74703120684893</v>
      </c>
      <c r="R881" s="70" t="s">
        <v>1</v>
      </c>
      <c r="S881" s="44">
        <f t="shared" si="160"/>
        <v>90.60438352973712</v>
      </c>
      <c r="T881" s="66">
        <v>89.02777777777779</v>
      </c>
      <c r="U881" s="59">
        <v>27.5</v>
      </c>
      <c r="V881" s="59">
        <v>100</v>
      </c>
      <c r="W881" s="92">
        <f t="shared" si="161"/>
        <v>77.76041666666667</v>
      </c>
      <c r="X881" s="103">
        <f t="shared" si="162"/>
        <v>83.23614443753587</v>
      </c>
      <c r="Y881" s="52">
        <v>66.95555555555556</v>
      </c>
      <c r="Z881" s="44">
        <f t="shared" si="163"/>
        <v>66.95555555555556</v>
      </c>
      <c r="AA881" s="87">
        <v>83.31771321462055</v>
      </c>
      <c r="AB881" s="93">
        <f t="shared" si="164"/>
        <v>83.31771321462055</v>
      </c>
      <c r="AC881" s="90">
        <v>47.368421052631575</v>
      </c>
      <c r="AD881" s="82">
        <v>100</v>
      </c>
      <c r="AE881" s="94">
        <f t="shared" si="165"/>
        <v>63.56275303643724</v>
      </c>
      <c r="AF881" s="37">
        <f t="shared" si="166"/>
        <v>69.53438021013173</v>
      </c>
      <c r="AG881" s="38">
        <f t="shared" si="167"/>
        <v>61.90820985906704</v>
      </c>
    </row>
    <row r="882" spans="1:33" ht="15">
      <c r="A882" s="17">
        <v>881</v>
      </c>
      <c r="B882" s="18">
        <v>76606</v>
      </c>
      <c r="C882" s="19" t="s">
        <v>75</v>
      </c>
      <c r="D882" s="19" t="s">
        <v>920</v>
      </c>
      <c r="E882" s="20">
        <v>6</v>
      </c>
      <c r="F882" s="50">
        <v>70.4</v>
      </c>
      <c r="G882" s="51">
        <v>96.57407407407406</v>
      </c>
      <c r="H882" s="44">
        <f t="shared" si="156"/>
        <v>79.12469135802469</v>
      </c>
      <c r="I882" s="53">
        <v>21.000000000000004</v>
      </c>
      <c r="J882" s="45">
        <f t="shared" si="157"/>
        <v>21.000000000000004</v>
      </c>
      <c r="K882" s="36">
        <f t="shared" si="158"/>
        <v>55.87481481481481</v>
      </c>
      <c r="L882" s="66">
        <v>0.5524861878453025</v>
      </c>
      <c r="M882" s="67">
        <v>33.61344537815126</v>
      </c>
      <c r="N882" s="92">
        <f t="shared" si="159"/>
        <v>10.884035934815914</v>
      </c>
      <c r="O882" s="68">
        <v>98.57142857142858</v>
      </c>
      <c r="P882" s="59">
        <v>98.28564195</v>
      </c>
      <c r="Q882" s="69">
        <v>95.54258423985142</v>
      </c>
      <c r="R882" s="70" t="s">
        <v>1</v>
      </c>
      <c r="S882" s="44">
        <f t="shared" si="160"/>
        <v>97.4056349923514</v>
      </c>
      <c r="T882" s="66">
        <v>97.22222222222221</v>
      </c>
      <c r="U882" s="59">
        <v>46.25</v>
      </c>
      <c r="V882" s="59">
        <v>100</v>
      </c>
      <c r="W882" s="92">
        <f t="shared" si="161"/>
        <v>85.52083333333333</v>
      </c>
      <c r="X882" s="103">
        <f t="shared" si="162"/>
        <v>60.420035037533594</v>
      </c>
      <c r="Y882" s="52">
        <v>66.82048611111112</v>
      </c>
      <c r="Z882" s="44">
        <f t="shared" si="163"/>
        <v>66.82048611111112</v>
      </c>
      <c r="AA882" s="87">
        <v>58.76288659793819</v>
      </c>
      <c r="AB882" s="93">
        <f t="shared" si="164"/>
        <v>58.76288659793819</v>
      </c>
      <c r="AC882" s="90">
        <v>57.89473684210527</v>
      </c>
      <c r="AD882" s="82">
        <v>100</v>
      </c>
      <c r="AE882" s="94">
        <f t="shared" si="165"/>
        <v>70.8502024291498</v>
      </c>
      <c r="AF882" s="37">
        <f t="shared" si="166"/>
        <v>66.31718402400979</v>
      </c>
      <c r="AG882" s="38">
        <f t="shared" si="167"/>
        <v>61.86985058758032</v>
      </c>
    </row>
    <row r="883" spans="1:33" ht="15">
      <c r="A883" s="17">
        <v>882</v>
      </c>
      <c r="B883" s="18">
        <v>25653</v>
      </c>
      <c r="C883" s="19" t="s">
        <v>21</v>
      </c>
      <c r="D883" s="19" t="s">
        <v>946</v>
      </c>
      <c r="E883" s="20">
        <v>6</v>
      </c>
      <c r="F883" s="50">
        <v>44.25</v>
      </c>
      <c r="G883" s="51">
        <v>85.46143671143673</v>
      </c>
      <c r="H883" s="44">
        <f t="shared" si="156"/>
        <v>57.98714557047891</v>
      </c>
      <c r="I883" s="53">
        <v>10</v>
      </c>
      <c r="J883" s="45">
        <f t="shared" si="157"/>
        <v>10</v>
      </c>
      <c r="K883" s="36">
        <f t="shared" si="158"/>
        <v>38.792287342287345</v>
      </c>
      <c r="L883" s="66">
        <v>60.84656084656085</v>
      </c>
      <c r="M883" s="67">
        <v>93.43065693430657</v>
      </c>
      <c r="N883" s="92">
        <f t="shared" si="159"/>
        <v>71.02909087398139</v>
      </c>
      <c r="O883" s="68">
        <v>86.06270226450886</v>
      </c>
      <c r="P883" s="59">
        <v>97.7180868</v>
      </c>
      <c r="Q883" s="69">
        <v>99.10554561717353</v>
      </c>
      <c r="R883" s="70" t="s">
        <v>1</v>
      </c>
      <c r="S883" s="44">
        <f t="shared" si="160"/>
        <v>94.23651024083546</v>
      </c>
      <c r="T883" s="66">
        <v>100</v>
      </c>
      <c r="U883" s="59">
        <v>62.5</v>
      </c>
      <c r="V883" s="59">
        <v>100</v>
      </c>
      <c r="W883" s="92">
        <f t="shared" si="161"/>
        <v>90.625</v>
      </c>
      <c r="X883" s="103">
        <f t="shared" si="162"/>
        <v>84.23124044592674</v>
      </c>
      <c r="Y883" s="52">
        <v>50.206944444444446</v>
      </c>
      <c r="Z883" s="44">
        <f t="shared" si="163"/>
        <v>50.206944444444446</v>
      </c>
      <c r="AA883" s="87">
        <v>50.328022492970995</v>
      </c>
      <c r="AB883" s="93">
        <f t="shared" si="164"/>
        <v>50.328022492970995</v>
      </c>
      <c r="AC883" s="90">
        <v>31.57894736842105</v>
      </c>
      <c r="AD883" s="82">
        <v>100</v>
      </c>
      <c r="AE883" s="94">
        <f t="shared" si="165"/>
        <v>52.631578947368425</v>
      </c>
      <c r="AF883" s="37">
        <f t="shared" si="166"/>
        <v>51.022193218813214</v>
      </c>
      <c r="AG883" s="38">
        <f t="shared" si="167"/>
        <v>61.859830934353454</v>
      </c>
    </row>
    <row r="884" spans="1:33" ht="15">
      <c r="A884" s="17">
        <v>883</v>
      </c>
      <c r="B884" s="18">
        <v>8078</v>
      </c>
      <c r="C884" s="19" t="s">
        <v>451</v>
      </c>
      <c r="D884" s="19" t="s">
        <v>925</v>
      </c>
      <c r="E884" s="20">
        <v>6</v>
      </c>
      <c r="F884" s="50">
        <v>63.45</v>
      </c>
      <c r="G884" s="51">
        <v>90.39733414733413</v>
      </c>
      <c r="H884" s="44">
        <f t="shared" si="156"/>
        <v>72.43244471577805</v>
      </c>
      <c r="I884" s="53">
        <v>5</v>
      </c>
      <c r="J884" s="45">
        <f t="shared" si="157"/>
        <v>5</v>
      </c>
      <c r="K884" s="36">
        <f t="shared" si="158"/>
        <v>45.45946682946683</v>
      </c>
      <c r="L884" s="66">
        <v>0</v>
      </c>
      <c r="M884" s="67">
        <v>47.36842105263158</v>
      </c>
      <c r="N884" s="92">
        <f t="shared" si="159"/>
        <v>14.80263157894737</v>
      </c>
      <c r="O884" s="68">
        <v>66.96570972886762</v>
      </c>
      <c r="P884" s="59">
        <v>95.28403265</v>
      </c>
      <c r="Q884" s="69">
        <v>93.06874899372082</v>
      </c>
      <c r="R884" s="70">
        <v>100</v>
      </c>
      <c r="S884" s="44">
        <f t="shared" si="160"/>
        <v>88.8296228431471</v>
      </c>
      <c r="T884" s="66">
        <v>84.30555555555556</v>
      </c>
      <c r="U884" s="59">
        <v>26.666666666666668</v>
      </c>
      <c r="V884" s="59">
        <v>100</v>
      </c>
      <c r="W884" s="92">
        <f t="shared" si="161"/>
        <v>75.78125</v>
      </c>
      <c r="X884" s="103">
        <f t="shared" si="162"/>
        <v>56.60915176883779</v>
      </c>
      <c r="Y884" s="52">
        <v>100</v>
      </c>
      <c r="Z884" s="44">
        <f t="shared" si="163"/>
        <v>100</v>
      </c>
      <c r="AA884" s="87">
        <v>100.00000000000016</v>
      </c>
      <c r="AB884" s="93">
        <f t="shared" si="164"/>
        <v>100.00000000000016</v>
      </c>
      <c r="AC884" s="90">
        <v>34.21052631578947</v>
      </c>
      <c r="AD884" s="82">
        <v>0</v>
      </c>
      <c r="AE884" s="94">
        <f t="shared" si="165"/>
        <v>23.684210526315788</v>
      </c>
      <c r="AF884" s="37">
        <f t="shared" si="166"/>
        <v>75.19736842105266</v>
      </c>
      <c r="AG884" s="38">
        <f t="shared" si="167"/>
        <v>61.81450144184955</v>
      </c>
    </row>
    <row r="885" spans="1:33" ht="15">
      <c r="A885" s="17">
        <v>884</v>
      </c>
      <c r="B885" s="18">
        <v>86569</v>
      </c>
      <c r="C885" s="19" t="s">
        <v>288</v>
      </c>
      <c r="D885" s="19" t="s">
        <v>901</v>
      </c>
      <c r="E885" s="20">
        <v>6</v>
      </c>
      <c r="F885" s="50">
        <v>53.8</v>
      </c>
      <c r="G885" s="51">
        <v>83.54548229548232</v>
      </c>
      <c r="H885" s="44">
        <f t="shared" si="156"/>
        <v>63.71516076516076</v>
      </c>
      <c r="I885" s="53">
        <v>10</v>
      </c>
      <c r="J885" s="45">
        <f t="shared" si="157"/>
        <v>10</v>
      </c>
      <c r="K885" s="36">
        <f t="shared" si="158"/>
        <v>42.22909645909645</v>
      </c>
      <c r="L885" s="66">
        <v>0</v>
      </c>
      <c r="M885" s="67">
        <v>0</v>
      </c>
      <c r="N885" s="92">
        <f t="shared" si="159"/>
        <v>0</v>
      </c>
      <c r="O885" s="68">
        <v>78.69977678571428</v>
      </c>
      <c r="P885" s="59">
        <v>97.59799805</v>
      </c>
      <c r="Q885" s="69">
        <v>99.85850725150335</v>
      </c>
      <c r="R885" s="70" t="s">
        <v>1</v>
      </c>
      <c r="S885" s="44">
        <f t="shared" si="160"/>
        <v>91.99456147030438</v>
      </c>
      <c r="T885" s="66">
        <v>100</v>
      </c>
      <c r="U885" s="59">
        <v>80</v>
      </c>
      <c r="V885" s="59">
        <v>100</v>
      </c>
      <c r="W885" s="92">
        <f t="shared" si="161"/>
        <v>95</v>
      </c>
      <c r="X885" s="103">
        <f t="shared" si="162"/>
        <v>55.79782458812175</v>
      </c>
      <c r="Y885" s="52">
        <v>83.434375</v>
      </c>
      <c r="Z885" s="44">
        <f t="shared" si="163"/>
        <v>83.434375</v>
      </c>
      <c r="AA885" s="87">
        <v>56.888472352389904</v>
      </c>
      <c r="AB885" s="93">
        <f t="shared" si="164"/>
        <v>56.888472352389904</v>
      </c>
      <c r="AC885" s="90">
        <v>76.31578947368422</v>
      </c>
      <c r="AD885" s="82">
        <v>100</v>
      </c>
      <c r="AE885" s="94">
        <f t="shared" si="165"/>
        <v>83.60323886639677</v>
      </c>
      <c r="AF885" s="37">
        <f t="shared" si="166"/>
        <v>77.51642766086668</v>
      </c>
      <c r="AG885" s="38">
        <f t="shared" si="167"/>
        <v>61.771520191414666</v>
      </c>
    </row>
    <row r="886" spans="1:33" ht="15">
      <c r="A886" s="17">
        <v>885</v>
      </c>
      <c r="B886" s="18">
        <v>54680</v>
      </c>
      <c r="C886" s="19" t="s">
        <v>100</v>
      </c>
      <c r="D886" s="19" t="s">
        <v>908</v>
      </c>
      <c r="E886" s="20">
        <v>6</v>
      </c>
      <c r="F886" s="50">
        <v>59.65</v>
      </c>
      <c r="G886" s="51">
        <v>80.91066341066343</v>
      </c>
      <c r="H886" s="44">
        <f t="shared" si="156"/>
        <v>66.73688780355448</v>
      </c>
      <c r="I886" s="53">
        <v>15.000000000000002</v>
      </c>
      <c r="J886" s="45">
        <f t="shared" si="157"/>
        <v>15.000000000000002</v>
      </c>
      <c r="K886" s="36">
        <f t="shared" si="158"/>
        <v>46.04213268213269</v>
      </c>
      <c r="L886" s="66">
        <v>0</v>
      </c>
      <c r="M886" s="67">
        <v>8.029197080291972</v>
      </c>
      <c r="N886" s="92">
        <f t="shared" si="159"/>
        <v>2.5091240875912413</v>
      </c>
      <c r="O886" s="68">
        <v>63.328258955896885</v>
      </c>
      <c r="P886" s="59">
        <v>93.48248135</v>
      </c>
      <c r="Q886" s="69">
        <v>95.48660084626233</v>
      </c>
      <c r="R886" s="70" t="s">
        <v>1</v>
      </c>
      <c r="S886" s="44">
        <f t="shared" si="160"/>
        <v>84.04655177131303</v>
      </c>
      <c r="T886" s="66">
        <v>72.22222222222221</v>
      </c>
      <c r="U886" s="59">
        <v>50</v>
      </c>
      <c r="V886" s="59">
        <v>100</v>
      </c>
      <c r="W886" s="92">
        <f t="shared" si="161"/>
        <v>77.08333333333333</v>
      </c>
      <c r="X886" s="103">
        <f t="shared" si="162"/>
        <v>50.03893701022837</v>
      </c>
      <c r="Y886" s="52">
        <v>83.440625</v>
      </c>
      <c r="Z886" s="44">
        <f t="shared" si="163"/>
        <v>83.440625</v>
      </c>
      <c r="AA886" s="87">
        <v>75.63261480787263</v>
      </c>
      <c r="AB886" s="93">
        <f t="shared" si="164"/>
        <v>75.63261480787263</v>
      </c>
      <c r="AC886" s="90">
        <v>73.68421052631578</v>
      </c>
      <c r="AD886" s="82">
        <v>100</v>
      </c>
      <c r="AE886" s="94">
        <f t="shared" si="165"/>
        <v>81.78137651821862</v>
      </c>
      <c r="AF886" s="37">
        <f t="shared" si="166"/>
        <v>81.1445669501924</v>
      </c>
      <c r="AG886" s="38">
        <f t="shared" si="167"/>
        <v>61.68182812059485</v>
      </c>
    </row>
    <row r="887" spans="1:33" ht="15">
      <c r="A887" s="17">
        <v>886</v>
      </c>
      <c r="B887" s="18">
        <v>70708</v>
      </c>
      <c r="C887" s="19" t="s">
        <v>145</v>
      </c>
      <c r="D887" s="19" t="s">
        <v>939</v>
      </c>
      <c r="E887" s="20">
        <v>6</v>
      </c>
      <c r="F887" s="50">
        <v>47.1</v>
      </c>
      <c r="G887" s="51">
        <v>75.94017094017094</v>
      </c>
      <c r="H887" s="44">
        <f t="shared" si="156"/>
        <v>56.71339031339031</v>
      </c>
      <c r="I887" s="53">
        <v>5</v>
      </c>
      <c r="J887" s="45">
        <f t="shared" si="157"/>
        <v>5</v>
      </c>
      <c r="K887" s="36">
        <f t="shared" si="158"/>
        <v>36.028034188034184</v>
      </c>
      <c r="L887" s="66">
        <v>34.45378151260504</v>
      </c>
      <c r="M887" s="67">
        <v>93.61702127659575</v>
      </c>
      <c r="N887" s="92">
        <f t="shared" si="159"/>
        <v>52.94229393885214</v>
      </c>
      <c r="O887" s="68">
        <v>56.670602541531245</v>
      </c>
      <c r="P887" s="59">
        <v>90.93614105</v>
      </c>
      <c r="Q887" s="69">
        <v>90.47439759036145</v>
      </c>
      <c r="R887" s="70">
        <v>100</v>
      </c>
      <c r="S887" s="44">
        <f t="shared" si="160"/>
        <v>84.52028529547317</v>
      </c>
      <c r="T887" s="66">
        <v>88.33333333333333</v>
      </c>
      <c r="U887" s="59">
        <v>72.14285714285714</v>
      </c>
      <c r="V887" s="59">
        <v>100</v>
      </c>
      <c r="W887" s="92">
        <f t="shared" si="161"/>
        <v>88.66071428571428</v>
      </c>
      <c r="X887" s="103">
        <f t="shared" si="162"/>
        <v>72.71717455087298</v>
      </c>
      <c r="Y887" s="52">
        <v>66.8326388888889</v>
      </c>
      <c r="Z887" s="44">
        <f t="shared" si="163"/>
        <v>66.8326388888889</v>
      </c>
      <c r="AA887" s="87">
        <v>40.67478912839739</v>
      </c>
      <c r="AB887" s="93">
        <f t="shared" si="164"/>
        <v>40.67478912839739</v>
      </c>
      <c r="AC887" s="90">
        <v>63.1578947368421</v>
      </c>
      <c r="AD887" s="82">
        <v>100</v>
      </c>
      <c r="AE887" s="94">
        <f t="shared" si="165"/>
        <v>74.49392712550608</v>
      </c>
      <c r="AF887" s="37">
        <f t="shared" si="166"/>
        <v>63.437041369678894</v>
      </c>
      <c r="AG887" s="38">
        <f t="shared" si="167"/>
        <v>61.66729320582759</v>
      </c>
    </row>
    <row r="888" spans="1:33" ht="15">
      <c r="A888" s="17">
        <v>887</v>
      </c>
      <c r="B888" s="18">
        <v>15839</v>
      </c>
      <c r="C888" s="19" t="s">
        <v>19</v>
      </c>
      <c r="D888" s="19" t="s">
        <v>909</v>
      </c>
      <c r="E888" s="20">
        <v>6</v>
      </c>
      <c r="F888" s="50">
        <v>0</v>
      </c>
      <c r="G888" s="51">
        <v>71.54304029304029</v>
      </c>
      <c r="H888" s="44">
        <f t="shared" si="156"/>
        <v>23.847680097680097</v>
      </c>
      <c r="I888" s="53">
        <v>0</v>
      </c>
      <c r="J888" s="45">
        <f t="shared" si="157"/>
        <v>0</v>
      </c>
      <c r="K888" s="36">
        <f t="shared" si="158"/>
        <v>14.308608058608058</v>
      </c>
      <c r="L888" s="66">
        <v>63.63636363636363</v>
      </c>
      <c r="M888" s="67">
        <v>67.70833333333333</v>
      </c>
      <c r="N888" s="92">
        <f t="shared" si="159"/>
        <v>64.90885416666666</v>
      </c>
      <c r="O888" s="68">
        <v>92.43422066446556</v>
      </c>
      <c r="P888" s="59">
        <v>97.71512034999999</v>
      </c>
      <c r="Q888" s="69">
        <v>100</v>
      </c>
      <c r="R888" s="70" t="s">
        <v>1</v>
      </c>
      <c r="S888" s="44">
        <f t="shared" si="160"/>
        <v>96.65599922544384</v>
      </c>
      <c r="T888" s="66">
        <v>98.61111111111111</v>
      </c>
      <c r="U888" s="59">
        <v>20</v>
      </c>
      <c r="V888" s="59">
        <v>100</v>
      </c>
      <c r="W888" s="92">
        <f t="shared" si="161"/>
        <v>79.47916666666667</v>
      </c>
      <c r="X888" s="103">
        <f t="shared" si="162"/>
        <v>80.52177469017755</v>
      </c>
      <c r="Y888" s="52">
        <v>83.43541666666667</v>
      </c>
      <c r="Z888" s="44">
        <f t="shared" si="163"/>
        <v>83.43541666666667</v>
      </c>
      <c r="AA888" s="87">
        <v>36.83223992502347</v>
      </c>
      <c r="AB888" s="93">
        <f t="shared" si="164"/>
        <v>36.83223992502347</v>
      </c>
      <c r="AC888" s="90">
        <v>47.368421052631575</v>
      </c>
      <c r="AD888" s="82">
        <v>100</v>
      </c>
      <c r="AE888" s="94">
        <f t="shared" si="165"/>
        <v>63.56275303643724</v>
      </c>
      <c r="AF888" s="37">
        <f t="shared" si="166"/>
        <v>66.49108621997239</v>
      </c>
      <c r="AG888" s="38">
        <f t="shared" si="167"/>
        <v>61.66686597578159</v>
      </c>
    </row>
    <row r="889" spans="1:33" ht="15">
      <c r="A889" s="17">
        <v>888</v>
      </c>
      <c r="B889" s="18">
        <v>86865</v>
      </c>
      <c r="C889" s="19" t="s">
        <v>288</v>
      </c>
      <c r="D889" s="19" t="s">
        <v>926</v>
      </c>
      <c r="E889" s="20">
        <v>6</v>
      </c>
      <c r="F889" s="50">
        <v>65.5</v>
      </c>
      <c r="G889" s="51">
        <v>88.88888888888887</v>
      </c>
      <c r="H889" s="44">
        <f t="shared" si="156"/>
        <v>73.29629629629629</v>
      </c>
      <c r="I889" s="53">
        <v>10</v>
      </c>
      <c r="J889" s="45">
        <f t="shared" si="157"/>
        <v>10</v>
      </c>
      <c r="K889" s="36">
        <f t="shared" si="158"/>
        <v>47.977777777777774</v>
      </c>
      <c r="L889" s="66">
        <v>0</v>
      </c>
      <c r="M889" s="67">
        <v>91.42857142857143</v>
      </c>
      <c r="N889" s="92">
        <f t="shared" si="159"/>
        <v>28.571428571428573</v>
      </c>
      <c r="O889" s="68">
        <v>78.05316061740338</v>
      </c>
      <c r="P889" s="59">
        <v>95.26782779999999</v>
      </c>
      <c r="Q889" s="69">
        <v>99.94220321350133</v>
      </c>
      <c r="R889" s="70" t="s">
        <v>1</v>
      </c>
      <c r="S889" s="44">
        <f t="shared" si="160"/>
        <v>91.03080071204514</v>
      </c>
      <c r="T889" s="66">
        <v>92.5</v>
      </c>
      <c r="U889" s="59">
        <v>46.05263157894737</v>
      </c>
      <c r="V889" s="59">
        <v>100</v>
      </c>
      <c r="W889" s="92">
        <f t="shared" si="161"/>
        <v>83.70065789473685</v>
      </c>
      <c r="X889" s="103">
        <f t="shared" si="162"/>
        <v>64.58102329233685</v>
      </c>
      <c r="Y889" s="52">
        <v>66.90223214285714</v>
      </c>
      <c r="Z889" s="44">
        <f t="shared" si="163"/>
        <v>66.90223214285714</v>
      </c>
      <c r="AA889" s="87">
        <v>99.15651358950342</v>
      </c>
      <c r="AB889" s="93">
        <f t="shared" si="164"/>
        <v>99.15651358950342</v>
      </c>
      <c r="AC889" s="90">
        <v>13.157894736842104</v>
      </c>
      <c r="AD889" s="82">
        <v>100</v>
      </c>
      <c r="AE889" s="94">
        <f t="shared" si="165"/>
        <v>39.878542510121456</v>
      </c>
      <c r="AF889" s="37">
        <f t="shared" si="166"/>
        <v>65.37674633771346</v>
      </c>
      <c r="AG889" s="38">
        <f t="shared" si="167"/>
        <v>61.57866340757568</v>
      </c>
    </row>
    <row r="890" spans="1:33" ht="15">
      <c r="A890" s="17">
        <v>889</v>
      </c>
      <c r="B890" s="18">
        <v>54347</v>
      </c>
      <c r="C890" s="19" t="s">
        <v>100</v>
      </c>
      <c r="D890" s="19" t="s">
        <v>928</v>
      </c>
      <c r="E890" s="20">
        <v>6</v>
      </c>
      <c r="F890" s="50">
        <v>69.45</v>
      </c>
      <c r="G890" s="51">
        <v>70.95848595848597</v>
      </c>
      <c r="H890" s="44">
        <f t="shared" si="156"/>
        <v>69.95282865282866</v>
      </c>
      <c r="I890" s="53">
        <v>10</v>
      </c>
      <c r="J890" s="45">
        <f t="shared" si="157"/>
        <v>10</v>
      </c>
      <c r="K890" s="36">
        <f t="shared" si="158"/>
        <v>45.971697191697196</v>
      </c>
      <c r="L890" s="66">
        <v>11.234911792014856</v>
      </c>
      <c r="M890" s="67">
        <v>100</v>
      </c>
      <c r="N890" s="92">
        <f t="shared" si="159"/>
        <v>38.974001857010215</v>
      </c>
      <c r="O890" s="68">
        <v>77.04168500144159</v>
      </c>
      <c r="P890" s="59">
        <v>94.8748166</v>
      </c>
      <c r="Q890" s="69">
        <v>98.36829836829837</v>
      </c>
      <c r="R890" s="70">
        <v>100</v>
      </c>
      <c r="S890" s="44">
        <f t="shared" si="160"/>
        <v>92.571199992435</v>
      </c>
      <c r="T890" s="66">
        <v>85.41666666666666</v>
      </c>
      <c r="U890" s="59">
        <v>36.875</v>
      </c>
      <c r="V890" s="59">
        <v>100</v>
      </c>
      <c r="W890" s="92">
        <f t="shared" si="161"/>
        <v>78.75</v>
      </c>
      <c r="X890" s="103">
        <f t="shared" si="162"/>
        <v>68.3680807397781</v>
      </c>
      <c r="Y890" s="52">
        <v>66.89508928571429</v>
      </c>
      <c r="Z890" s="44">
        <f t="shared" si="163"/>
        <v>66.89508928571429</v>
      </c>
      <c r="AA890" s="87">
        <v>57.73195876288663</v>
      </c>
      <c r="AB890" s="93">
        <f t="shared" si="164"/>
        <v>57.73195876288663</v>
      </c>
      <c r="AC890" s="90">
        <v>42.10526315789473</v>
      </c>
      <c r="AD890" s="82">
        <v>100</v>
      </c>
      <c r="AE890" s="94">
        <f t="shared" si="165"/>
        <v>59.91902834008097</v>
      </c>
      <c r="AF890" s="37">
        <f t="shared" si="166"/>
        <v>62.566165110747235</v>
      </c>
      <c r="AG890" s="38">
        <f t="shared" si="167"/>
        <v>61.56803777854958</v>
      </c>
    </row>
    <row r="891" spans="1:33" ht="15">
      <c r="A891" s="17">
        <v>890</v>
      </c>
      <c r="B891" s="18">
        <v>70400</v>
      </c>
      <c r="C891" s="19" t="s">
        <v>145</v>
      </c>
      <c r="D891" s="19" t="s">
        <v>910</v>
      </c>
      <c r="E891" s="20">
        <v>6</v>
      </c>
      <c r="F891" s="50">
        <v>49.15</v>
      </c>
      <c r="G891" s="51">
        <v>73.24175824175825</v>
      </c>
      <c r="H891" s="44">
        <f t="shared" si="156"/>
        <v>57.18058608058608</v>
      </c>
      <c r="I891" s="53">
        <v>10</v>
      </c>
      <c r="J891" s="45">
        <f t="shared" si="157"/>
        <v>10</v>
      </c>
      <c r="K891" s="36">
        <f t="shared" si="158"/>
        <v>38.308351648351646</v>
      </c>
      <c r="L891" s="66">
        <v>87.5</v>
      </c>
      <c r="M891" s="67">
        <v>66.4179104477612</v>
      </c>
      <c r="N891" s="92">
        <f t="shared" si="159"/>
        <v>80.91184701492537</v>
      </c>
      <c r="O891" s="68">
        <v>59.29420748504302</v>
      </c>
      <c r="P891" s="59">
        <v>97.2229028</v>
      </c>
      <c r="Q891" s="69">
        <v>89.89078689442734</v>
      </c>
      <c r="R891" s="70" t="s">
        <v>1</v>
      </c>
      <c r="S891" s="44">
        <f t="shared" si="160"/>
        <v>82.08463074791106</v>
      </c>
      <c r="T891" s="66">
        <v>86.66666666666667</v>
      </c>
      <c r="U891" s="59">
        <v>50</v>
      </c>
      <c r="V891" s="59">
        <v>90</v>
      </c>
      <c r="W891" s="92">
        <f t="shared" si="161"/>
        <v>78.75</v>
      </c>
      <c r="X891" s="103">
        <f t="shared" si="162"/>
        <v>80.94859110513457</v>
      </c>
      <c r="Y891" s="52">
        <v>33.891700398107965</v>
      </c>
      <c r="Z891" s="44">
        <f t="shared" si="163"/>
        <v>33.891700398107965</v>
      </c>
      <c r="AA891" s="87">
        <v>95.31396438612948</v>
      </c>
      <c r="AB891" s="93">
        <f t="shared" si="164"/>
        <v>95.31396438612948</v>
      </c>
      <c r="AC891" s="90">
        <v>31.57894736842105</v>
      </c>
      <c r="AD891" s="82">
        <v>100</v>
      </c>
      <c r="AE891" s="94">
        <f t="shared" si="165"/>
        <v>52.631578947368425</v>
      </c>
      <c r="AF891" s="37">
        <f t="shared" si="166"/>
        <v>53.80217032392246</v>
      </c>
      <c r="AG891" s="38">
        <f t="shared" si="167"/>
        <v>61.56197490129314</v>
      </c>
    </row>
    <row r="892" spans="1:33" ht="15">
      <c r="A892" s="17">
        <v>891</v>
      </c>
      <c r="B892" s="18">
        <v>5368</v>
      </c>
      <c r="C892" s="19" t="s">
        <v>6</v>
      </c>
      <c r="D892" s="19" t="s">
        <v>934</v>
      </c>
      <c r="E892" s="20">
        <v>6</v>
      </c>
      <c r="F892" s="50">
        <v>48.6</v>
      </c>
      <c r="G892" s="51">
        <v>89.95217745217745</v>
      </c>
      <c r="H892" s="44">
        <f t="shared" si="156"/>
        <v>62.38405915072582</v>
      </c>
      <c r="I892" s="53">
        <v>11</v>
      </c>
      <c r="J892" s="45">
        <f t="shared" si="157"/>
        <v>11</v>
      </c>
      <c r="K892" s="36">
        <f t="shared" si="158"/>
        <v>41.83043549043549</v>
      </c>
      <c r="L892" s="66">
        <v>60.37735849056604</v>
      </c>
      <c r="M892" s="67">
        <v>99.63636363636364</v>
      </c>
      <c r="N892" s="92">
        <f t="shared" si="159"/>
        <v>72.6457975986278</v>
      </c>
      <c r="O892" s="68">
        <v>96.02438975355074</v>
      </c>
      <c r="P892" s="59">
        <v>99.39833569999999</v>
      </c>
      <c r="Q892" s="69">
        <v>98.84457696608274</v>
      </c>
      <c r="R892" s="70" t="s">
        <v>1</v>
      </c>
      <c r="S892" s="44">
        <f t="shared" si="160"/>
        <v>98.02779511854041</v>
      </c>
      <c r="T892" s="66">
        <v>46.388888888888886</v>
      </c>
      <c r="U892" s="59">
        <v>78.68421052631578</v>
      </c>
      <c r="V892" s="59">
        <v>100</v>
      </c>
      <c r="W892" s="92">
        <f t="shared" si="161"/>
        <v>74.56688596491227</v>
      </c>
      <c r="X892" s="103">
        <f t="shared" si="162"/>
        <v>83.18281427984974</v>
      </c>
      <c r="Y892" s="52">
        <v>17.14900600624865</v>
      </c>
      <c r="Z892" s="44">
        <f t="shared" si="163"/>
        <v>17.14900600624865</v>
      </c>
      <c r="AA892" s="87">
        <v>68.88472352389888</v>
      </c>
      <c r="AB892" s="93">
        <f t="shared" si="164"/>
        <v>68.88472352389888</v>
      </c>
      <c r="AC892" s="90">
        <v>73.68421052631578</v>
      </c>
      <c r="AD892" s="82">
        <v>100</v>
      </c>
      <c r="AE892" s="94">
        <f t="shared" si="165"/>
        <v>81.78137651821862</v>
      </c>
      <c r="AF892" s="37">
        <f t="shared" si="166"/>
        <v>49.79506286411019</v>
      </c>
      <c r="AG892" s="38">
        <f t="shared" si="167"/>
        <v>61.55723795567108</v>
      </c>
    </row>
    <row r="893" spans="1:33" ht="15">
      <c r="A893" s="17">
        <v>892</v>
      </c>
      <c r="B893" s="18">
        <v>8849</v>
      </c>
      <c r="C893" s="19" t="s">
        <v>451</v>
      </c>
      <c r="D893" s="19" t="s">
        <v>918</v>
      </c>
      <c r="E893" s="20">
        <v>6</v>
      </c>
      <c r="F893" s="50">
        <v>97</v>
      </c>
      <c r="G893" s="51">
        <v>94.86111111111113</v>
      </c>
      <c r="H893" s="44">
        <f t="shared" si="156"/>
        <v>96.28703703703704</v>
      </c>
      <c r="I893" s="53">
        <v>5</v>
      </c>
      <c r="J893" s="45">
        <f t="shared" si="157"/>
        <v>5</v>
      </c>
      <c r="K893" s="36">
        <f t="shared" si="158"/>
        <v>59.77222222222222</v>
      </c>
      <c r="L893" s="66">
        <v>0</v>
      </c>
      <c r="M893" s="67">
        <v>93.95348837209302</v>
      </c>
      <c r="N893" s="92">
        <f t="shared" si="159"/>
        <v>29.36046511627907</v>
      </c>
      <c r="O893" s="68">
        <v>77.0112603445937</v>
      </c>
      <c r="P893" s="59">
        <v>95.62876025</v>
      </c>
      <c r="Q893" s="69">
        <v>98.41172877214417</v>
      </c>
      <c r="R893" s="70">
        <v>100</v>
      </c>
      <c r="S893" s="44">
        <f t="shared" si="160"/>
        <v>92.76293734168446</v>
      </c>
      <c r="T893" s="66">
        <v>95.27777777777779</v>
      </c>
      <c r="U893" s="59">
        <v>50</v>
      </c>
      <c r="V893" s="59">
        <v>100</v>
      </c>
      <c r="W893" s="92">
        <f t="shared" si="161"/>
        <v>85.72916666666667</v>
      </c>
      <c r="X893" s="103">
        <f t="shared" si="162"/>
        <v>65.99519431651875</v>
      </c>
      <c r="Y893" s="52">
        <v>33.80146147561589</v>
      </c>
      <c r="Z893" s="44">
        <f t="shared" si="163"/>
        <v>33.80146147561589</v>
      </c>
      <c r="AA893" s="87">
        <v>69.16588566073109</v>
      </c>
      <c r="AB893" s="93">
        <f t="shared" si="164"/>
        <v>69.16588566073109</v>
      </c>
      <c r="AC893" s="90">
        <v>76.31578947368422</v>
      </c>
      <c r="AD893" s="82">
        <v>100</v>
      </c>
      <c r="AE893" s="94">
        <f t="shared" si="165"/>
        <v>83.60323886639677</v>
      </c>
      <c r="AF893" s="37">
        <f t="shared" si="166"/>
        <v>57.9440345692706</v>
      </c>
      <c r="AG893" s="38">
        <f t="shared" si="167"/>
        <v>61.53013599876019</v>
      </c>
    </row>
    <row r="894" spans="1:33" ht="15">
      <c r="A894" s="17">
        <v>893</v>
      </c>
      <c r="B894" s="18">
        <v>17616</v>
      </c>
      <c r="C894" s="19" t="s">
        <v>47</v>
      </c>
      <c r="D894" s="19" t="s">
        <v>51</v>
      </c>
      <c r="E894" s="20">
        <v>6</v>
      </c>
      <c r="F894" s="50">
        <v>61.15</v>
      </c>
      <c r="G894" s="51">
        <v>86.95614570614572</v>
      </c>
      <c r="H894" s="44">
        <f t="shared" si="156"/>
        <v>69.75204856871524</v>
      </c>
      <c r="I894" s="53">
        <v>21.000000000000004</v>
      </c>
      <c r="J894" s="45">
        <f t="shared" si="157"/>
        <v>21.000000000000004</v>
      </c>
      <c r="K894" s="36">
        <f t="shared" si="158"/>
        <v>50.251229141229146</v>
      </c>
      <c r="L894" s="66">
        <v>60.41666666666667</v>
      </c>
      <c r="M894" s="67">
        <v>87.42857142857143</v>
      </c>
      <c r="N894" s="92">
        <f t="shared" si="159"/>
        <v>68.85788690476191</v>
      </c>
      <c r="O894" s="68">
        <v>74.30009877085163</v>
      </c>
      <c r="P894" s="59">
        <v>93.0102779</v>
      </c>
      <c r="Q894" s="69">
        <v>97.48214956783164</v>
      </c>
      <c r="R894" s="70" t="s">
        <v>1</v>
      </c>
      <c r="S894" s="44">
        <f t="shared" si="160"/>
        <v>88.20901030326137</v>
      </c>
      <c r="T894" s="66">
        <v>93.19444444444444</v>
      </c>
      <c r="U894" s="59">
        <v>60</v>
      </c>
      <c r="V894" s="59">
        <v>100</v>
      </c>
      <c r="W894" s="92">
        <f t="shared" si="161"/>
        <v>87.44791666666666</v>
      </c>
      <c r="X894" s="103">
        <f t="shared" si="162"/>
        <v>80.31634221654265</v>
      </c>
      <c r="Y894" s="52">
        <v>17.218418938088057</v>
      </c>
      <c r="Z894" s="44">
        <f t="shared" si="163"/>
        <v>17.218418938088057</v>
      </c>
      <c r="AA894" s="87">
        <v>64.94845360824748</v>
      </c>
      <c r="AB894" s="93">
        <f t="shared" si="164"/>
        <v>64.94845360824748</v>
      </c>
      <c r="AC894" s="90">
        <v>71.05263157894737</v>
      </c>
      <c r="AD894" s="82">
        <v>100</v>
      </c>
      <c r="AE894" s="94">
        <f t="shared" si="165"/>
        <v>79.95951417004049</v>
      </c>
      <c r="AF894" s="37">
        <f t="shared" si="166"/>
        <v>48.34853268925847</v>
      </c>
      <c r="AG894" s="38">
        <f t="shared" si="167"/>
        <v>61.51619579056628</v>
      </c>
    </row>
    <row r="895" spans="1:33" ht="15">
      <c r="A895" s="17">
        <v>894</v>
      </c>
      <c r="B895" s="18">
        <v>13430</v>
      </c>
      <c r="C895" s="19" t="s">
        <v>36</v>
      </c>
      <c r="D895" s="19" t="s">
        <v>915</v>
      </c>
      <c r="E895" s="20">
        <v>6</v>
      </c>
      <c r="F895" s="50">
        <v>0</v>
      </c>
      <c r="G895" s="51">
        <v>87.27818477818478</v>
      </c>
      <c r="H895" s="44">
        <f t="shared" si="156"/>
        <v>29.092728259394924</v>
      </c>
      <c r="I895" s="53">
        <v>15.000000000000002</v>
      </c>
      <c r="J895" s="45">
        <f t="shared" si="157"/>
        <v>15.000000000000002</v>
      </c>
      <c r="K895" s="36">
        <f t="shared" si="158"/>
        <v>23.455636955636955</v>
      </c>
      <c r="L895" s="66">
        <v>26.315789473684216</v>
      </c>
      <c r="M895" s="67">
        <v>34.57943925233645</v>
      </c>
      <c r="N895" s="92">
        <f t="shared" si="159"/>
        <v>28.898180029513036</v>
      </c>
      <c r="O895" s="68">
        <v>67.46934346174716</v>
      </c>
      <c r="P895" s="59">
        <v>88.76813424999999</v>
      </c>
      <c r="Q895" s="69">
        <v>97.11694302456053</v>
      </c>
      <c r="R895" s="70">
        <v>100</v>
      </c>
      <c r="S895" s="44">
        <f t="shared" si="160"/>
        <v>88.33860518407693</v>
      </c>
      <c r="T895" s="66">
        <v>51.527777777777786</v>
      </c>
      <c r="U895" s="59">
        <v>20</v>
      </c>
      <c r="V895" s="59">
        <v>100</v>
      </c>
      <c r="W895" s="92">
        <f t="shared" si="161"/>
        <v>61.82291666666667</v>
      </c>
      <c r="X895" s="103">
        <f t="shared" si="162"/>
        <v>59.25929741876932</v>
      </c>
      <c r="Y895" s="52">
        <v>100</v>
      </c>
      <c r="Z895" s="44">
        <f t="shared" si="163"/>
        <v>100</v>
      </c>
      <c r="AA895" s="87">
        <v>46.86035613870669</v>
      </c>
      <c r="AB895" s="93">
        <f t="shared" si="164"/>
        <v>46.86035613870669</v>
      </c>
      <c r="AC895" s="90">
        <v>76.31578947368422</v>
      </c>
      <c r="AD895" s="82">
        <v>100</v>
      </c>
      <c r="AE895" s="94">
        <f t="shared" si="165"/>
        <v>83.60323886639677</v>
      </c>
      <c r="AF895" s="37">
        <f t="shared" si="166"/>
        <v>82.71463276278796</v>
      </c>
      <c r="AG895" s="38">
        <f t="shared" si="167"/>
        <v>61.480699463750305</v>
      </c>
    </row>
    <row r="896" spans="1:33" ht="15">
      <c r="A896" s="17">
        <v>895</v>
      </c>
      <c r="B896" s="18">
        <v>54553</v>
      </c>
      <c r="C896" s="19" t="s">
        <v>100</v>
      </c>
      <c r="D896" s="19" t="s">
        <v>922</v>
      </c>
      <c r="E896" s="20">
        <v>4</v>
      </c>
      <c r="F896" s="50">
        <v>75.15</v>
      </c>
      <c r="G896" s="51">
        <v>71.04344729344729</v>
      </c>
      <c r="H896" s="44">
        <f t="shared" si="156"/>
        <v>73.78114909781576</v>
      </c>
      <c r="I896" s="53">
        <v>5</v>
      </c>
      <c r="J896" s="45">
        <f t="shared" si="157"/>
        <v>5</v>
      </c>
      <c r="K896" s="36">
        <f t="shared" si="158"/>
        <v>46.26868945868945</v>
      </c>
      <c r="L896" s="66">
        <v>28.2312925170068</v>
      </c>
      <c r="M896" s="67">
        <v>90.52631578947368</v>
      </c>
      <c r="N896" s="92">
        <f t="shared" si="159"/>
        <v>47.698487289652704</v>
      </c>
      <c r="O896" s="68">
        <v>51.23787457038216</v>
      </c>
      <c r="P896" s="59">
        <v>91.19578175</v>
      </c>
      <c r="Q896" s="69">
        <v>81.55676747645018</v>
      </c>
      <c r="R896" s="70" t="s">
        <v>1</v>
      </c>
      <c r="S896" s="44">
        <f t="shared" si="160"/>
        <v>74.61680992731976</v>
      </c>
      <c r="T896" s="66">
        <v>88.33333333333333</v>
      </c>
      <c r="U896" s="59">
        <v>50</v>
      </c>
      <c r="V896" s="59">
        <v>90</v>
      </c>
      <c r="W896" s="92">
        <f t="shared" si="161"/>
        <v>79.375</v>
      </c>
      <c r="X896" s="103">
        <f t="shared" si="162"/>
        <v>64.801118886789</v>
      </c>
      <c r="Y896" s="52">
        <v>50.23939484126984</v>
      </c>
      <c r="Z896" s="44">
        <f t="shared" si="163"/>
        <v>50.23939484126984</v>
      </c>
      <c r="AA896" s="87">
        <v>64.85473289597007</v>
      </c>
      <c r="AB896" s="93">
        <f t="shared" si="164"/>
        <v>64.85473289597007</v>
      </c>
      <c r="AC896" s="90">
        <v>81.57894736842105</v>
      </c>
      <c r="AD896" s="82">
        <v>100</v>
      </c>
      <c r="AE896" s="94">
        <f t="shared" si="165"/>
        <v>87.24696356275304</v>
      </c>
      <c r="AF896" s="37">
        <f t="shared" si="166"/>
        <v>65.55530573805945</v>
      </c>
      <c r="AG896" s="38">
        <f t="shared" si="167"/>
        <v>61.396307741677276</v>
      </c>
    </row>
    <row r="897" spans="1:33" ht="15">
      <c r="A897" s="17">
        <v>896</v>
      </c>
      <c r="B897" s="18">
        <v>19364</v>
      </c>
      <c r="C897" s="19" t="s">
        <v>151</v>
      </c>
      <c r="D897" s="19" t="s">
        <v>919</v>
      </c>
      <c r="E897" s="20">
        <v>6</v>
      </c>
      <c r="F897" s="50">
        <v>95.45</v>
      </c>
      <c r="G897" s="51">
        <v>0</v>
      </c>
      <c r="H897" s="44">
        <f t="shared" si="156"/>
        <v>63.63333333333333</v>
      </c>
      <c r="I897" s="53">
        <v>26</v>
      </c>
      <c r="J897" s="45">
        <f t="shared" si="157"/>
        <v>26</v>
      </c>
      <c r="K897" s="36">
        <f t="shared" si="158"/>
        <v>48.58</v>
      </c>
      <c r="L897" s="66">
        <v>56.71641791044777</v>
      </c>
      <c r="M897" s="67">
        <v>91.07142857142857</v>
      </c>
      <c r="N897" s="92">
        <f t="shared" si="159"/>
        <v>67.45235874200426</v>
      </c>
      <c r="O897" s="68">
        <v>52.86291830598232</v>
      </c>
      <c r="P897" s="59">
        <v>0</v>
      </c>
      <c r="Q897" s="69">
        <v>98.17129629629629</v>
      </c>
      <c r="R897" s="70" t="s">
        <v>1</v>
      </c>
      <c r="S897" s="44">
        <f t="shared" si="160"/>
        <v>50.31327273938406</v>
      </c>
      <c r="T897" s="66">
        <v>95.55555555555556</v>
      </c>
      <c r="U897" s="59">
        <v>20</v>
      </c>
      <c r="V897" s="59">
        <v>90</v>
      </c>
      <c r="W897" s="92">
        <f t="shared" si="161"/>
        <v>74.58333333333334</v>
      </c>
      <c r="X897" s="103">
        <f t="shared" si="162"/>
        <v>62.02291925922201</v>
      </c>
      <c r="Y897" s="52">
        <v>83.47604166666666</v>
      </c>
      <c r="Z897" s="44">
        <f t="shared" si="163"/>
        <v>83.47604166666666</v>
      </c>
      <c r="AA897" s="87">
        <v>0</v>
      </c>
      <c r="AB897" s="93">
        <f t="shared" si="164"/>
        <v>0</v>
      </c>
      <c r="AC897" s="90">
        <v>86.8421052631579</v>
      </c>
      <c r="AD897" s="82">
        <v>100</v>
      </c>
      <c r="AE897" s="94">
        <f t="shared" si="165"/>
        <v>90.89068825910931</v>
      </c>
      <c r="AF897" s="37">
        <f t="shared" si="166"/>
        <v>67.10369243421053</v>
      </c>
      <c r="AG897" s="38">
        <f t="shared" si="167"/>
        <v>61.36664467737302</v>
      </c>
    </row>
    <row r="898" spans="1:33" ht="15">
      <c r="A898" s="17">
        <v>897</v>
      </c>
      <c r="B898" s="18">
        <v>85010</v>
      </c>
      <c r="C898" s="19" t="s">
        <v>13</v>
      </c>
      <c r="D898" s="19" t="s">
        <v>935</v>
      </c>
      <c r="E898" s="20">
        <v>5</v>
      </c>
      <c r="F898" s="50">
        <v>85.3</v>
      </c>
      <c r="G898" s="51">
        <v>83.1074481074481</v>
      </c>
      <c r="H898" s="44">
        <f aca="true" t="shared" si="168" ref="H898:H961">(F898*(8/12))+(G898*(4/12))</f>
        <v>84.56914936914936</v>
      </c>
      <c r="I898" s="53">
        <v>11</v>
      </c>
      <c r="J898" s="45">
        <f aca="true" t="shared" si="169" ref="J898:J961">I898</f>
        <v>11</v>
      </c>
      <c r="K898" s="36">
        <f aca="true" t="shared" si="170" ref="K898:K961">(H898*(12/20))+(J898*(8/20))</f>
        <v>55.14148962148961</v>
      </c>
      <c r="L898" s="66">
        <v>0</v>
      </c>
      <c r="M898" s="67">
        <v>99.53775038520801</v>
      </c>
      <c r="N898" s="92">
        <f aca="true" t="shared" si="171" ref="N898:N961">(L898*(11/16))+(M898*(5/16))</f>
        <v>31.105546995377505</v>
      </c>
      <c r="O898" s="68">
        <v>94.56550253418088</v>
      </c>
      <c r="P898" s="59">
        <v>99.7363905</v>
      </c>
      <c r="Q898" s="69">
        <v>98.34484270525047</v>
      </c>
      <c r="R898" s="70" t="s">
        <v>1</v>
      </c>
      <c r="S898" s="44">
        <f aca="true" t="shared" si="172" ref="S898:S961">IF((R898=("N/A")),((O898*(5.33/16))+(P898*(5.33/16))+(Q898*(5.33/16))),((O898*(4/16))+(P898*(4/16))+(Q898*(4/16))+(R898*(4/16))))</f>
        <v>97.48794384319807</v>
      </c>
      <c r="T898" s="66">
        <v>99.30555555555554</v>
      </c>
      <c r="U898" s="59">
        <v>97.5</v>
      </c>
      <c r="V898" s="59">
        <v>100</v>
      </c>
      <c r="W898" s="92">
        <f aca="true" t="shared" si="173" ref="W898:W961">(T898*(3/8))+(U898*(2/8))+(V898*(3/8))</f>
        <v>99.11458333333333</v>
      </c>
      <c r="X898" s="103">
        <f aca="true" t="shared" si="174" ref="X898:X961">(N898*(16/40))+(S898*(16/40))+(W898*(8/40))</f>
        <v>71.26031300209691</v>
      </c>
      <c r="Y898" s="52">
        <v>33.791021062271064</v>
      </c>
      <c r="Z898" s="44">
        <f aca="true" t="shared" si="175" ref="Z898:Z961">Y898</f>
        <v>33.791021062271064</v>
      </c>
      <c r="AA898" s="87">
        <v>67.1977507029054</v>
      </c>
      <c r="AB898" s="93">
        <f aca="true" t="shared" si="176" ref="AB898:AB961">AA898</f>
        <v>67.1977507029054</v>
      </c>
      <c r="AC898" s="90">
        <v>63.1578947368421</v>
      </c>
      <c r="AD898" s="82">
        <v>100</v>
      </c>
      <c r="AE898" s="94">
        <f aca="true" t="shared" si="177" ref="AE898:AE961">(AC898*(9/13))+(AD898*(4/13))</f>
        <v>74.49392712550608</v>
      </c>
      <c r="AF898" s="37">
        <f aca="true" t="shared" si="178" ref="AF898:AF961">(Z898*(18/40))+(AB898*(9/40))+(AE898*(13/40))</f>
        <v>54.535979701965175</v>
      </c>
      <c r="AG898" s="38">
        <f aca="true" t="shared" si="179" ref="AG898:AG961">(K898*(20/100))+(X898*(40/100))+(AF898*(40/100))</f>
        <v>61.346815005922764</v>
      </c>
    </row>
    <row r="899" spans="1:33" ht="15">
      <c r="A899" s="17">
        <v>898</v>
      </c>
      <c r="B899" s="18">
        <v>97666</v>
      </c>
      <c r="C899" s="19" t="s">
        <v>214</v>
      </c>
      <c r="D899" s="19" t="s">
        <v>929</v>
      </c>
      <c r="E899" s="20">
        <v>6</v>
      </c>
      <c r="F899" s="50">
        <v>47.45</v>
      </c>
      <c r="G899" s="51">
        <v>87.51628001628</v>
      </c>
      <c r="H899" s="44">
        <f t="shared" si="168"/>
        <v>60.80542667209333</v>
      </c>
      <c r="I899" s="53">
        <v>10</v>
      </c>
      <c r="J899" s="45">
        <f t="shared" si="169"/>
        <v>10</v>
      </c>
      <c r="K899" s="36">
        <f t="shared" si="170"/>
        <v>40.483256003255995</v>
      </c>
      <c r="L899" s="66">
        <v>98.95287958115183</v>
      </c>
      <c r="M899" s="67">
        <v>100</v>
      </c>
      <c r="N899" s="92">
        <f t="shared" si="171"/>
        <v>99.28010471204189</v>
      </c>
      <c r="O899" s="68">
        <v>87.00617503542567</v>
      </c>
      <c r="P899" s="59">
        <v>97.5793252</v>
      </c>
      <c r="Q899" s="69">
        <v>94</v>
      </c>
      <c r="R899" s="70" t="s">
        <v>1</v>
      </c>
      <c r="S899" s="44">
        <f t="shared" si="172"/>
        <v>92.80379476592617</v>
      </c>
      <c r="T899" s="66">
        <v>90.83333333333333</v>
      </c>
      <c r="U899" s="59">
        <v>51.875</v>
      </c>
      <c r="V899" s="59">
        <v>90</v>
      </c>
      <c r="W899" s="92">
        <f t="shared" si="173"/>
        <v>80.78125</v>
      </c>
      <c r="X899" s="103">
        <f t="shared" si="174"/>
        <v>92.98980979118723</v>
      </c>
      <c r="Y899" s="52">
        <v>17.250144021283727</v>
      </c>
      <c r="Z899" s="44">
        <f t="shared" si="175"/>
        <v>17.250144021283727</v>
      </c>
      <c r="AA899" s="87">
        <v>46.579194001874455</v>
      </c>
      <c r="AB899" s="93">
        <f t="shared" si="176"/>
        <v>46.579194001874455</v>
      </c>
      <c r="AC899" s="90">
        <v>52.63157894736842</v>
      </c>
      <c r="AD899" s="82">
        <v>100</v>
      </c>
      <c r="AE899" s="94">
        <f t="shared" si="177"/>
        <v>67.20647773279352</v>
      </c>
      <c r="AF899" s="37">
        <f t="shared" si="178"/>
        <v>40.08498872315732</v>
      </c>
      <c r="AG899" s="38">
        <f t="shared" si="179"/>
        <v>61.326570606389026</v>
      </c>
    </row>
    <row r="900" spans="1:33" ht="15">
      <c r="A900" s="17">
        <v>899</v>
      </c>
      <c r="B900" s="18">
        <v>20011</v>
      </c>
      <c r="C900" s="19" t="s">
        <v>118</v>
      </c>
      <c r="D900" s="19" t="s">
        <v>914</v>
      </c>
      <c r="E900" s="20">
        <v>4</v>
      </c>
      <c r="F900" s="50">
        <v>58.6</v>
      </c>
      <c r="G900" s="51">
        <v>86.56288156288156</v>
      </c>
      <c r="H900" s="44">
        <f t="shared" si="168"/>
        <v>67.9209605209605</v>
      </c>
      <c r="I900" s="53">
        <v>10</v>
      </c>
      <c r="J900" s="45">
        <f t="shared" si="169"/>
        <v>10</v>
      </c>
      <c r="K900" s="36">
        <f t="shared" si="170"/>
        <v>44.7525763125763</v>
      </c>
      <c r="L900" s="66">
        <v>65.71428571428571</v>
      </c>
      <c r="M900" s="67">
        <v>92.14659685863874</v>
      </c>
      <c r="N900" s="92">
        <f t="shared" si="171"/>
        <v>73.97438294689603</v>
      </c>
      <c r="O900" s="68">
        <v>96.67976494788422</v>
      </c>
      <c r="P900" s="59">
        <v>95.41564105</v>
      </c>
      <c r="Q900" s="69">
        <v>94.09641306831162</v>
      </c>
      <c r="R900" s="70">
        <v>100</v>
      </c>
      <c r="S900" s="44">
        <f t="shared" si="172"/>
        <v>96.54795476654897</v>
      </c>
      <c r="T900" s="66">
        <v>74.02777777777777</v>
      </c>
      <c r="U900" s="59">
        <v>65</v>
      </c>
      <c r="V900" s="59">
        <v>100</v>
      </c>
      <c r="W900" s="92">
        <f t="shared" si="173"/>
        <v>81.51041666666666</v>
      </c>
      <c r="X900" s="103">
        <f t="shared" si="174"/>
        <v>84.51101841871133</v>
      </c>
      <c r="Y900" s="52">
        <v>66.98005952380952</v>
      </c>
      <c r="Z900" s="44">
        <f t="shared" si="175"/>
        <v>66.98005952380952</v>
      </c>
      <c r="AA900" s="87">
        <v>59.23149015932528</v>
      </c>
      <c r="AB900" s="93">
        <f t="shared" si="176"/>
        <v>59.23149015932528</v>
      </c>
      <c r="AC900" s="90">
        <v>13.157894736842104</v>
      </c>
      <c r="AD900" s="82">
        <v>0</v>
      </c>
      <c r="AE900" s="94">
        <f t="shared" si="177"/>
        <v>9.109311740890687</v>
      </c>
      <c r="AF900" s="37">
        <f t="shared" si="178"/>
        <v>46.428638387351945</v>
      </c>
      <c r="AG900" s="38">
        <f t="shared" si="179"/>
        <v>61.32637798494058</v>
      </c>
    </row>
    <row r="901" spans="1:33" ht="15">
      <c r="A901" s="17">
        <v>900</v>
      </c>
      <c r="B901" s="18">
        <v>73283</v>
      </c>
      <c r="C901" s="19" t="s">
        <v>32</v>
      </c>
      <c r="D901" s="19" t="s">
        <v>937</v>
      </c>
      <c r="E901" s="20">
        <v>6</v>
      </c>
      <c r="F901" s="50">
        <v>60.25</v>
      </c>
      <c r="G901" s="51">
        <v>81.88899063899065</v>
      </c>
      <c r="H901" s="44">
        <f t="shared" si="168"/>
        <v>67.46299687966355</v>
      </c>
      <c r="I901" s="53">
        <v>50</v>
      </c>
      <c r="J901" s="45">
        <f t="shared" si="169"/>
        <v>50</v>
      </c>
      <c r="K901" s="36">
        <f t="shared" si="170"/>
        <v>60.47779812779813</v>
      </c>
      <c r="L901" s="66">
        <v>52.3972602739726</v>
      </c>
      <c r="M901" s="67">
        <v>100</v>
      </c>
      <c r="N901" s="92">
        <f t="shared" si="171"/>
        <v>67.27311643835617</v>
      </c>
      <c r="O901" s="68">
        <v>83.41667581401212</v>
      </c>
      <c r="P901" s="59">
        <v>98.6414122</v>
      </c>
      <c r="Q901" s="69">
        <v>99.39474461175081</v>
      </c>
      <c r="R901" s="70">
        <v>100</v>
      </c>
      <c r="S901" s="44">
        <f t="shared" si="172"/>
        <v>95.36320815644073</v>
      </c>
      <c r="T901" s="66">
        <v>97.91666666666666</v>
      </c>
      <c r="U901" s="59">
        <v>62.5</v>
      </c>
      <c r="V901" s="59">
        <v>100</v>
      </c>
      <c r="W901" s="92">
        <f t="shared" si="173"/>
        <v>89.84375</v>
      </c>
      <c r="X901" s="103">
        <f t="shared" si="174"/>
        <v>83.02327983791876</v>
      </c>
      <c r="Y901" s="52">
        <v>17.320684677717242</v>
      </c>
      <c r="Z901" s="44">
        <f t="shared" si="175"/>
        <v>17.320684677717242</v>
      </c>
      <c r="AA901" s="87">
        <v>64.29240862230562</v>
      </c>
      <c r="AB901" s="93">
        <f t="shared" si="176"/>
        <v>64.29240862230562</v>
      </c>
      <c r="AC901" s="90">
        <v>78.94736842105263</v>
      </c>
      <c r="AD901" s="82">
        <v>0</v>
      </c>
      <c r="AE901" s="94">
        <f t="shared" si="177"/>
        <v>54.65587044534413</v>
      </c>
      <c r="AF901" s="37">
        <f t="shared" si="178"/>
        <v>40.02325793972837</v>
      </c>
      <c r="AG901" s="38">
        <f t="shared" si="179"/>
        <v>61.31417473661848</v>
      </c>
    </row>
    <row r="902" spans="1:33" ht="15">
      <c r="A902" s="17">
        <v>901</v>
      </c>
      <c r="B902" s="18">
        <v>68160</v>
      </c>
      <c r="C902" s="19" t="s">
        <v>43</v>
      </c>
      <c r="D902" s="19" t="s">
        <v>923</v>
      </c>
      <c r="E902" s="20">
        <v>6</v>
      </c>
      <c r="F902" s="50">
        <v>50</v>
      </c>
      <c r="G902" s="51">
        <v>87.97008547008546</v>
      </c>
      <c r="H902" s="44">
        <f t="shared" si="168"/>
        <v>62.65669515669515</v>
      </c>
      <c r="I902" s="53">
        <v>5</v>
      </c>
      <c r="J902" s="45">
        <f t="shared" si="169"/>
        <v>5</v>
      </c>
      <c r="K902" s="36">
        <f t="shared" si="170"/>
        <v>39.59401709401709</v>
      </c>
      <c r="L902" s="66">
        <v>88.88888888888889</v>
      </c>
      <c r="M902" s="67">
        <v>92.5531914893617</v>
      </c>
      <c r="N902" s="92">
        <f t="shared" si="171"/>
        <v>90.03398345153664</v>
      </c>
      <c r="O902" s="68">
        <v>62.532021668591554</v>
      </c>
      <c r="P902" s="59">
        <v>100</v>
      </c>
      <c r="Q902" s="69">
        <v>98.17444219066938</v>
      </c>
      <c r="R902" s="70">
        <v>100</v>
      </c>
      <c r="S902" s="44">
        <f t="shared" si="172"/>
        <v>90.17661596481523</v>
      </c>
      <c r="T902" s="66">
        <v>83.33333333333334</v>
      </c>
      <c r="U902" s="59">
        <v>35</v>
      </c>
      <c r="V902" s="59">
        <v>90</v>
      </c>
      <c r="W902" s="92">
        <f t="shared" si="173"/>
        <v>73.75</v>
      </c>
      <c r="X902" s="103">
        <f t="shared" si="174"/>
        <v>86.83423976654075</v>
      </c>
      <c r="Y902" s="52">
        <v>50.33417658730159</v>
      </c>
      <c r="Z902" s="44">
        <f t="shared" si="175"/>
        <v>50.33417658730159</v>
      </c>
      <c r="AA902" s="87">
        <v>35.42642924086224</v>
      </c>
      <c r="AB902" s="93">
        <f t="shared" si="176"/>
        <v>35.42642924086224</v>
      </c>
      <c r="AC902" s="90">
        <v>26.31578947368421</v>
      </c>
      <c r="AD902" s="82">
        <v>100</v>
      </c>
      <c r="AE902" s="94">
        <f t="shared" si="177"/>
        <v>48.987854251012145</v>
      </c>
      <c r="AF902" s="37">
        <f t="shared" si="178"/>
        <v>46.542378675058664</v>
      </c>
      <c r="AG902" s="38">
        <f t="shared" si="179"/>
        <v>61.269450795443184</v>
      </c>
    </row>
    <row r="903" spans="1:33" ht="15">
      <c r="A903" s="17">
        <v>902</v>
      </c>
      <c r="B903" s="18">
        <v>25745</v>
      </c>
      <c r="C903" s="19" t="s">
        <v>21</v>
      </c>
      <c r="D903" s="19" t="s">
        <v>1022</v>
      </c>
      <c r="E903" s="20">
        <v>6</v>
      </c>
      <c r="F903" s="50">
        <v>62.8</v>
      </c>
      <c r="G903" s="51">
        <v>86.29578754578753</v>
      </c>
      <c r="H903" s="44">
        <f t="shared" si="168"/>
        <v>70.63192918192917</v>
      </c>
      <c r="I903" s="53">
        <v>6</v>
      </c>
      <c r="J903" s="45">
        <f t="shared" si="169"/>
        <v>6</v>
      </c>
      <c r="K903" s="36">
        <f t="shared" si="170"/>
        <v>44.7791575091575</v>
      </c>
      <c r="L903" s="66">
        <v>65.65656565656566</v>
      </c>
      <c r="M903" s="67">
        <v>100</v>
      </c>
      <c r="N903" s="92">
        <f t="shared" si="171"/>
        <v>76.38888888888889</v>
      </c>
      <c r="O903" s="68">
        <v>81.00172426443612</v>
      </c>
      <c r="P903" s="59">
        <v>99.31749155</v>
      </c>
      <c r="Q903" s="69">
        <v>98.93700787401575</v>
      </c>
      <c r="R903" s="70" t="s">
        <v>1</v>
      </c>
      <c r="S903" s="44">
        <f t="shared" si="172"/>
        <v>93.02722951621553</v>
      </c>
      <c r="T903" s="66">
        <v>100</v>
      </c>
      <c r="U903" s="59">
        <v>75</v>
      </c>
      <c r="V903" s="59">
        <v>100</v>
      </c>
      <c r="W903" s="92">
        <f t="shared" si="173"/>
        <v>93.75</v>
      </c>
      <c r="X903" s="103">
        <f t="shared" si="174"/>
        <v>86.51644736204176</v>
      </c>
      <c r="Y903" s="52">
        <v>33.56671626984127</v>
      </c>
      <c r="Z903" s="44">
        <f t="shared" si="175"/>
        <v>33.56671626984127</v>
      </c>
      <c r="AA903" s="87">
        <v>40.11246485473292</v>
      </c>
      <c r="AB903" s="93">
        <f t="shared" si="176"/>
        <v>40.11246485473292</v>
      </c>
      <c r="AC903" s="90">
        <v>44.73684210526316</v>
      </c>
      <c r="AD903" s="82">
        <v>100</v>
      </c>
      <c r="AE903" s="94">
        <f t="shared" si="177"/>
        <v>61.740890688259114</v>
      </c>
      <c r="AF903" s="37">
        <f t="shared" si="178"/>
        <v>44.19611638742769</v>
      </c>
      <c r="AG903" s="38">
        <f t="shared" si="179"/>
        <v>61.240857001619275</v>
      </c>
    </row>
    <row r="904" spans="1:33" ht="15">
      <c r="A904" s="17">
        <v>903</v>
      </c>
      <c r="B904" s="18">
        <v>41013</v>
      </c>
      <c r="C904" s="19" t="s">
        <v>15</v>
      </c>
      <c r="D904" s="19" t="s">
        <v>931</v>
      </c>
      <c r="E904" s="20">
        <v>6</v>
      </c>
      <c r="F904" s="50">
        <v>87.95</v>
      </c>
      <c r="G904" s="51">
        <v>80</v>
      </c>
      <c r="H904" s="44">
        <f t="shared" si="168"/>
        <v>85.3</v>
      </c>
      <c r="I904" s="53">
        <v>15.000000000000002</v>
      </c>
      <c r="J904" s="45">
        <f t="shared" si="169"/>
        <v>15.000000000000002</v>
      </c>
      <c r="K904" s="36">
        <f t="shared" si="170"/>
        <v>57.18</v>
      </c>
      <c r="L904" s="66">
        <v>8.333333333333337</v>
      </c>
      <c r="M904" s="67">
        <v>36.95652173913043</v>
      </c>
      <c r="N904" s="92">
        <f t="shared" si="171"/>
        <v>17.27807971014493</v>
      </c>
      <c r="O904" s="68">
        <v>88.51206463131614</v>
      </c>
      <c r="P904" s="59">
        <v>99.1946045</v>
      </c>
      <c r="Q904" s="69">
        <v>99.48542024013722</v>
      </c>
      <c r="R904" s="70">
        <v>100</v>
      </c>
      <c r="S904" s="44">
        <f t="shared" si="172"/>
        <v>96.79802234286333</v>
      </c>
      <c r="T904" s="66">
        <v>95.55555555555556</v>
      </c>
      <c r="U904" s="59">
        <v>31.05263157894737</v>
      </c>
      <c r="V904" s="59">
        <v>100</v>
      </c>
      <c r="W904" s="92">
        <f t="shared" si="173"/>
        <v>81.09649122807018</v>
      </c>
      <c r="X904" s="103">
        <f t="shared" si="174"/>
        <v>61.84973906681735</v>
      </c>
      <c r="Y904" s="52">
        <v>50.39360020931449</v>
      </c>
      <c r="Z904" s="44">
        <f t="shared" si="175"/>
        <v>50.39360020931449</v>
      </c>
      <c r="AA904" s="87">
        <v>62.13683223992509</v>
      </c>
      <c r="AB904" s="93">
        <f t="shared" si="176"/>
        <v>62.13683223992509</v>
      </c>
      <c r="AC904" s="90">
        <v>71.05263157894737</v>
      </c>
      <c r="AD904" s="82">
        <v>100</v>
      </c>
      <c r="AE904" s="94">
        <f t="shared" si="177"/>
        <v>79.95951417004049</v>
      </c>
      <c r="AF904" s="37">
        <f t="shared" si="178"/>
        <v>62.644749453437825</v>
      </c>
      <c r="AG904" s="38">
        <f t="shared" si="179"/>
        <v>61.23379540810207</v>
      </c>
    </row>
    <row r="905" spans="1:33" ht="15">
      <c r="A905" s="17">
        <v>904</v>
      </c>
      <c r="B905" s="18">
        <v>18094</v>
      </c>
      <c r="C905" s="19" t="s">
        <v>205</v>
      </c>
      <c r="D905" s="19" t="s">
        <v>936</v>
      </c>
      <c r="E905" s="20">
        <v>6</v>
      </c>
      <c r="F905" s="50">
        <v>46.1</v>
      </c>
      <c r="G905" s="51">
        <v>0</v>
      </c>
      <c r="H905" s="44">
        <f t="shared" si="168"/>
        <v>30.733333333333334</v>
      </c>
      <c r="I905" s="53">
        <v>32</v>
      </c>
      <c r="J905" s="45">
        <f t="shared" si="169"/>
        <v>32</v>
      </c>
      <c r="K905" s="36">
        <f t="shared" si="170"/>
        <v>31.240000000000002</v>
      </c>
      <c r="L905" s="66">
        <v>54.385964912280706</v>
      </c>
      <c r="M905" s="67">
        <v>85.0574712643678</v>
      </c>
      <c r="N905" s="92">
        <f t="shared" si="171"/>
        <v>63.97081064730793</v>
      </c>
      <c r="O905" s="68">
        <v>80.26262540962392</v>
      </c>
      <c r="P905" s="59">
        <v>91.6287401</v>
      </c>
      <c r="Q905" s="69">
        <v>99.68652037617555</v>
      </c>
      <c r="R905" s="70" t="s">
        <v>1</v>
      </c>
      <c r="S905" s="44">
        <f t="shared" si="172"/>
        <v>90.46938323570694</v>
      </c>
      <c r="T905" s="66">
        <v>86.38888888888889</v>
      </c>
      <c r="U905" s="59">
        <v>56.42857142857143</v>
      </c>
      <c r="V905" s="59">
        <v>100</v>
      </c>
      <c r="W905" s="92">
        <f t="shared" si="173"/>
        <v>84.00297619047619</v>
      </c>
      <c r="X905" s="103">
        <f t="shared" si="174"/>
        <v>78.57667279130119</v>
      </c>
      <c r="Y905" s="52">
        <v>33.73728949485777</v>
      </c>
      <c r="Z905" s="44">
        <f t="shared" si="175"/>
        <v>33.73728949485777</v>
      </c>
      <c r="AA905" s="87">
        <v>80.78725398313034</v>
      </c>
      <c r="AB905" s="93">
        <f t="shared" si="176"/>
        <v>80.78725398313034</v>
      </c>
      <c r="AC905" s="90">
        <v>68.42105263157895</v>
      </c>
      <c r="AD905" s="82">
        <v>100</v>
      </c>
      <c r="AE905" s="94">
        <f t="shared" si="177"/>
        <v>78.13765182186235</v>
      </c>
      <c r="AF905" s="37">
        <f t="shared" si="178"/>
        <v>58.75364926099559</v>
      </c>
      <c r="AG905" s="38">
        <f t="shared" si="179"/>
        <v>61.18012882091872</v>
      </c>
    </row>
    <row r="906" spans="1:33" ht="15">
      <c r="A906" s="17">
        <v>905</v>
      </c>
      <c r="B906" s="18">
        <v>25001</v>
      </c>
      <c r="C906" s="19" t="s">
        <v>21</v>
      </c>
      <c r="D906" s="19" t="s">
        <v>1006</v>
      </c>
      <c r="E906" s="20">
        <v>6</v>
      </c>
      <c r="F906" s="50">
        <v>71.7</v>
      </c>
      <c r="G906" s="51">
        <v>88.6584249084249</v>
      </c>
      <c r="H906" s="44">
        <f t="shared" si="168"/>
        <v>77.3528083028083</v>
      </c>
      <c r="I906" s="53">
        <v>21.000000000000004</v>
      </c>
      <c r="J906" s="45">
        <f t="shared" si="169"/>
        <v>21.000000000000004</v>
      </c>
      <c r="K906" s="36">
        <f t="shared" si="170"/>
        <v>54.81168498168498</v>
      </c>
      <c r="L906" s="66">
        <v>77.4294670846395</v>
      </c>
      <c r="M906" s="67">
        <v>97.74436090225565</v>
      </c>
      <c r="N906" s="92">
        <f t="shared" si="171"/>
        <v>83.77787140264454</v>
      </c>
      <c r="O906" s="68">
        <v>64.84448170079973</v>
      </c>
      <c r="P906" s="59">
        <v>98.4079994</v>
      </c>
      <c r="Q906" s="69">
        <v>95.83751253761284</v>
      </c>
      <c r="R906" s="70" t="s">
        <v>1</v>
      </c>
      <c r="S906" s="44">
        <f t="shared" si="172"/>
        <v>86.30935413079618</v>
      </c>
      <c r="T906" s="66">
        <v>98.47222222222221</v>
      </c>
      <c r="U906" s="59">
        <v>86.63</v>
      </c>
      <c r="V906" s="59">
        <v>100</v>
      </c>
      <c r="W906" s="92">
        <f t="shared" si="173"/>
        <v>96.08458333333333</v>
      </c>
      <c r="X906" s="103">
        <f t="shared" si="174"/>
        <v>87.25180688004295</v>
      </c>
      <c r="Y906" s="52">
        <v>17.056852978370838</v>
      </c>
      <c r="Z906" s="44">
        <f t="shared" si="175"/>
        <v>17.056852978370838</v>
      </c>
      <c r="AA906" s="87">
        <v>57.169634489222176</v>
      </c>
      <c r="AB906" s="93">
        <f t="shared" si="176"/>
        <v>57.169634489222176</v>
      </c>
      <c r="AC906" s="90">
        <v>34.21052631578947</v>
      </c>
      <c r="AD906" s="82">
        <v>100</v>
      </c>
      <c r="AE906" s="94">
        <f t="shared" si="177"/>
        <v>54.453441295546554</v>
      </c>
      <c r="AF906" s="37">
        <f t="shared" si="178"/>
        <v>38.2361200213945</v>
      </c>
      <c r="AG906" s="38">
        <f t="shared" si="179"/>
        <v>61.157507756911976</v>
      </c>
    </row>
    <row r="907" spans="1:33" ht="15">
      <c r="A907" s="17">
        <v>906</v>
      </c>
      <c r="B907" s="18">
        <v>70771</v>
      </c>
      <c r="C907" s="19" t="s">
        <v>145</v>
      </c>
      <c r="D907" s="19" t="s">
        <v>927</v>
      </c>
      <c r="E907" s="20">
        <v>6</v>
      </c>
      <c r="F907" s="50">
        <v>79.75</v>
      </c>
      <c r="G907" s="51">
        <v>78.45695970695971</v>
      </c>
      <c r="H907" s="44">
        <f t="shared" si="168"/>
        <v>79.31898656898656</v>
      </c>
      <c r="I907" s="53">
        <v>10</v>
      </c>
      <c r="J907" s="45">
        <f t="shared" si="169"/>
        <v>10</v>
      </c>
      <c r="K907" s="36">
        <f t="shared" si="170"/>
        <v>51.59139194139193</v>
      </c>
      <c r="L907" s="66">
        <v>14.28571428571429</v>
      </c>
      <c r="M907" s="67">
        <v>26.74418604651163</v>
      </c>
      <c r="N907" s="92">
        <f t="shared" si="171"/>
        <v>18.178986710963457</v>
      </c>
      <c r="O907" s="68">
        <v>78.98031062504747</v>
      </c>
      <c r="P907" s="59">
        <v>81.84239815000001</v>
      </c>
      <c r="Q907" s="69">
        <v>93.6702806122449</v>
      </c>
      <c r="R907" s="70" t="s">
        <v>1</v>
      </c>
      <c r="S907" s="44">
        <f t="shared" si="172"/>
        <v>84.77797708964178</v>
      </c>
      <c r="T907" s="66">
        <v>100</v>
      </c>
      <c r="U907" s="59">
        <v>20</v>
      </c>
      <c r="V907" s="59">
        <v>100</v>
      </c>
      <c r="W907" s="92">
        <f t="shared" si="173"/>
        <v>80</v>
      </c>
      <c r="X907" s="103">
        <f t="shared" si="174"/>
        <v>57.1827855202421</v>
      </c>
      <c r="Y907" s="52">
        <v>66.87529761904763</v>
      </c>
      <c r="Z907" s="44">
        <f t="shared" si="175"/>
        <v>66.87529761904763</v>
      </c>
      <c r="AA907" s="87">
        <v>65.97938144329906</v>
      </c>
      <c r="AB907" s="93">
        <f t="shared" si="176"/>
        <v>65.97938144329906</v>
      </c>
      <c r="AC907" s="90">
        <v>65.78947368421053</v>
      </c>
      <c r="AD907" s="82">
        <v>100</v>
      </c>
      <c r="AE907" s="94">
        <f t="shared" si="177"/>
        <v>76.31578947368422</v>
      </c>
      <c r="AF907" s="37">
        <f t="shared" si="178"/>
        <v>69.7418763322611</v>
      </c>
      <c r="AG907" s="38">
        <f t="shared" si="179"/>
        <v>61.088143129279665</v>
      </c>
    </row>
    <row r="908" spans="1:33" ht="15">
      <c r="A908" s="17">
        <v>907</v>
      </c>
      <c r="B908" s="18">
        <v>5353</v>
      </c>
      <c r="C908" s="19" t="s">
        <v>6</v>
      </c>
      <c r="D908" s="19" t="s">
        <v>921</v>
      </c>
      <c r="E908" s="20">
        <v>6</v>
      </c>
      <c r="F908" s="50">
        <v>54.45</v>
      </c>
      <c r="G908" s="51">
        <v>81.76587301587303</v>
      </c>
      <c r="H908" s="44">
        <f t="shared" si="168"/>
        <v>63.555291005291004</v>
      </c>
      <c r="I908" s="53">
        <v>0</v>
      </c>
      <c r="J908" s="45">
        <f t="shared" si="169"/>
        <v>0</v>
      </c>
      <c r="K908" s="36">
        <f t="shared" si="170"/>
        <v>38.1331746031746</v>
      </c>
      <c r="L908" s="66">
        <v>65.71428571428571</v>
      </c>
      <c r="M908" s="67">
        <v>99.41520467836258</v>
      </c>
      <c r="N908" s="92">
        <f t="shared" si="171"/>
        <v>76.24582289055974</v>
      </c>
      <c r="O908" s="68">
        <v>81.18897502674983</v>
      </c>
      <c r="P908" s="59">
        <v>97.03984095</v>
      </c>
      <c r="Q908" s="69">
        <v>95.49618320610686</v>
      </c>
      <c r="R908" s="70">
        <v>100</v>
      </c>
      <c r="S908" s="44">
        <f t="shared" si="172"/>
        <v>93.43124979571418</v>
      </c>
      <c r="T908" s="66">
        <v>99.30555555555554</v>
      </c>
      <c r="U908" s="67">
        <v>85</v>
      </c>
      <c r="V908" s="59">
        <v>100</v>
      </c>
      <c r="W908" s="92">
        <f t="shared" si="173"/>
        <v>95.98958333333333</v>
      </c>
      <c r="X908" s="103">
        <f t="shared" si="174"/>
        <v>87.06874574117624</v>
      </c>
      <c r="Y908" s="52">
        <v>0.4685212610685299</v>
      </c>
      <c r="Z908" s="44">
        <f t="shared" si="175"/>
        <v>0.4685212610685299</v>
      </c>
      <c r="AA908" s="87">
        <v>74.32052483598886</v>
      </c>
      <c r="AB908" s="93">
        <f t="shared" si="176"/>
        <v>74.32052483598886</v>
      </c>
      <c r="AC908" s="90">
        <v>86.8421052631579</v>
      </c>
      <c r="AD908" s="82">
        <v>100</v>
      </c>
      <c r="AE908" s="94">
        <f t="shared" si="177"/>
        <v>90.89068825910931</v>
      </c>
      <c r="AF908" s="37">
        <f t="shared" si="178"/>
        <v>46.47242633978886</v>
      </c>
      <c r="AG908" s="38">
        <f t="shared" si="179"/>
        <v>61.04310375302097</v>
      </c>
    </row>
    <row r="909" spans="1:33" ht="15">
      <c r="A909" s="17">
        <v>908</v>
      </c>
      <c r="B909" s="18">
        <v>13490</v>
      </c>
      <c r="C909" s="19" t="s">
        <v>36</v>
      </c>
      <c r="D909" s="19" t="s">
        <v>905</v>
      </c>
      <c r="E909" s="20">
        <v>6</v>
      </c>
      <c r="F909" s="50">
        <v>80.3</v>
      </c>
      <c r="G909" s="51">
        <v>0</v>
      </c>
      <c r="H909" s="44">
        <f t="shared" si="168"/>
        <v>53.53333333333333</v>
      </c>
      <c r="I909" s="53">
        <v>5</v>
      </c>
      <c r="J909" s="45">
        <f t="shared" si="169"/>
        <v>5</v>
      </c>
      <c r="K909" s="36">
        <f t="shared" si="170"/>
        <v>34.12</v>
      </c>
      <c r="L909" s="66">
        <v>83.33333333333334</v>
      </c>
      <c r="M909" s="67">
        <v>31.081081081081084</v>
      </c>
      <c r="N909" s="92">
        <f t="shared" si="171"/>
        <v>67.00450450450451</v>
      </c>
      <c r="O909" s="68">
        <v>43.718273519855224</v>
      </c>
      <c r="P909" s="59">
        <v>88.73322270000001</v>
      </c>
      <c r="Q909" s="69">
        <v>95.461879790238</v>
      </c>
      <c r="R909" s="70" t="s">
        <v>1</v>
      </c>
      <c r="S909" s="44">
        <f t="shared" si="172"/>
        <v>75.9236433833623</v>
      </c>
      <c r="T909" s="66">
        <v>73.75</v>
      </c>
      <c r="U909" s="67">
        <v>65</v>
      </c>
      <c r="V909" s="59">
        <v>90</v>
      </c>
      <c r="W909" s="92">
        <f t="shared" si="173"/>
        <v>77.65625</v>
      </c>
      <c r="X909" s="103">
        <f t="shared" si="174"/>
        <v>72.70250915514673</v>
      </c>
      <c r="Y909" s="52">
        <v>66.92285714285714</v>
      </c>
      <c r="Z909" s="44">
        <f t="shared" si="175"/>
        <v>66.92285714285714</v>
      </c>
      <c r="AA909" s="87">
        <v>49.671977507029105</v>
      </c>
      <c r="AB909" s="93">
        <f t="shared" si="176"/>
        <v>49.671977507029105</v>
      </c>
      <c r="AC909" s="90">
        <v>50</v>
      </c>
      <c r="AD909" s="82">
        <v>100</v>
      </c>
      <c r="AE909" s="94">
        <f t="shared" si="177"/>
        <v>65.38461538461539</v>
      </c>
      <c r="AF909" s="37">
        <f t="shared" si="178"/>
        <v>62.541480653367266</v>
      </c>
      <c r="AG909" s="38">
        <f t="shared" si="179"/>
        <v>60.9215959234056</v>
      </c>
    </row>
    <row r="910" spans="1:33" ht="15">
      <c r="A910" s="17">
        <v>909</v>
      </c>
      <c r="B910" s="18">
        <v>5040</v>
      </c>
      <c r="C910" s="19" t="s">
        <v>6</v>
      </c>
      <c r="D910" s="19" t="s">
        <v>932</v>
      </c>
      <c r="E910" s="20">
        <v>6</v>
      </c>
      <c r="F910" s="50">
        <v>50.4</v>
      </c>
      <c r="G910" s="51">
        <v>81.02614977614978</v>
      </c>
      <c r="H910" s="44">
        <f t="shared" si="168"/>
        <v>60.608716592049916</v>
      </c>
      <c r="I910" s="53">
        <v>16</v>
      </c>
      <c r="J910" s="45">
        <f t="shared" si="169"/>
        <v>16</v>
      </c>
      <c r="K910" s="36">
        <f t="shared" si="170"/>
        <v>42.76522995522995</v>
      </c>
      <c r="L910" s="66">
        <v>92.6829268292683</v>
      </c>
      <c r="M910" s="67">
        <v>44.38860971524288</v>
      </c>
      <c r="N910" s="92">
        <f t="shared" si="171"/>
        <v>77.59095273113535</v>
      </c>
      <c r="O910" s="68">
        <v>64.29007300860847</v>
      </c>
      <c r="P910" s="59">
        <v>95.58766539999999</v>
      </c>
      <c r="Q910" s="69">
        <v>99.60918417195896</v>
      </c>
      <c r="R910" s="70">
        <v>100</v>
      </c>
      <c r="S910" s="44">
        <f t="shared" si="172"/>
        <v>89.87173064514187</v>
      </c>
      <c r="T910" s="66">
        <v>96.52777777777779</v>
      </c>
      <c r="U910" s="59">
        <v>50</v>
      </c>
      <c r="V910" s="59">
        <v>100</v>
      </c>
      <c r="W910" s="92">
        <f t="shared" si="173"/>
        <v>86.19791666666667</v>
      </c>
      <c r="X910" s="103">
        <f t="shared" si="174"/>
        <v>84.22465668384422</v>
      </c>
      <c r="Y910" s="52">
        <v>33.645735544217686</v>
      </c>
      <c r="Z910" s="44">
        <f t="shared" si="175"/>
        <v>33.645735544217686</v>
      </c>
      <c r="AA910" s="87">
        <v>50.328022492971</v>
      </c>
      <c r="AB910" s="93">
        <f t="shared" si="176"/>
        <v>50.328022492971</v>
      </c>
      <c r="AC910" s="90">
        <v>44.73684210526316</v>
      </c>
      <c r="AD910" s="82">
        <v>100</v>
      </c>
      <c r="AE910" s="94">
        <f t="shared" si="177"/>
        <v>61.740890688259114</v>
      </c>
      <c r="AF910" s="37">
        <f t="shared" si="178"/>
        <v>46.530175529500646</v>
      </c>
      <c r="AG910" s="38">
        <f t="shared" si="179"/>
        <v>60.85497887638394</v>
      </c>
    </row>
    <row r="911" spans="1:33" ht="15">
      <c r="A911" s="17">
        <v>910</v>
      </c>
      <c r="B911" s="18">
        <v>5004</v>
      </c>
      <c r="C911" s="19" t="s">
        <v>6</v>
      </c>
      <c r="D911" s="19" t="s">
        <v>941</v>
      </c>
      <c r="E911" s="20">
        <v>6</v>
      </c>
      <c r="F911" s="50">
        <v>51.2</v>
      </c>
      <c r="G911" s="51">
        <v>77.68213268213269</v>
      </c>
      <c r="H911" s="44">
        <f t="shared" si="168"/>
        <v>60.027377560710896</v>
      </c>
      <c r="I911" s="53">
        <v>5</v>
      </c>
      <c r="J911" s="45">
        <f t="shared" si="169"/>
        <v>5</v>
      </c>
      <c r="K911" s="36">
        <f t="shared" si="170"/>
        <v>38.016426536426536</v>
      </c>
      <c r="L911" s="66">
        <v>29.91452991452992</v>
      </c>
      <c r="M911" s="67">
        <v>85.62091503267975</v>
      </c>
      <c r="N911" s="92">
        <f t="shared" si="171"/>
        <v>47.32277526395174</v>
      </c>
      <c r="O911" s="68">
        <v>60.28352772454406</v>
      </c>
      <c r="P911" s="59">
        <v>99.91884865</v>
      </c>
      <c r="Q911" s="69">
        <v>89.91031390134529</v>
      </c>
      <c r="R911" s="70">
        <v>57.14285714285714</v>
      </c>
      <c r="S911" s="44">
        <f t="shared" si="172"/>
        <v>76.81388685468661</v>
      </c>
      <c r="T911" s="66">
        <v>97.22222222222221</v>
      </c>
      <c r="U911" s="59">
        <v>62.014210526315786</v>
      </c>
      <c r="V911" s="59">
        <v>100</v>
      </c>
      <c r="W911" s="92">
        <f t="shared" si="173"/>
        <v>89.46188596491228</v>
      </c>
      <c r="X911" s="103">
        <f t="shared" si="174"/>
        <v>67.5470420404378</v>
      </c>
      <c r="Y911" s="52">
        <v>50.407718253968255</v>
      </c>
      <c r="Z911" s="44">
        <f t="shared" si="175"/>
        <v>50.407718253968255</v>
      </c>
      <c r="AA911" s="87">
        <v>69.63448922211816</v>
      </c>
      <c r="AB911" s="93">
        <f t="shared" si="176"/>
        <v>69.63448922211816</v>
      </c>
      <c r="AC911" s="90">
        <v>76.31578947368422</v>
      </c>
      <c r="AD911" s="82">
        <v>100</v>
      </c>
      <c r="AE911" s="94">
        <f t="shared" si="177"/>
        <v>83.60323886639677</v>
      </c>
      <c r="AF911" s="37">
        <f t="shared" si="178"/>
        <v>65.52228592084126</v>
      </c>
      <c r="AG911" s="38">
        <f t="shared" si="179"/>
        <v>60.83101649179693</v>
      </c>
    </row>
    <row r="912" spans="1:33" ht="15">
      <c r="A912" s="17">
        <v>911</v>
      </c>
      <c r="B912" s="18">
        <v>23182</v>
      </c>
      <c r="C912" s="19" t="s">
        <v>121</v>
      </c>
      <c r="D912" s="19" t="s">
        <v>944</v>
      </c>
      <c r="E912" s="20">
        <v>6</v>
      </c>
      <c r="F912" s="50">
        <v>73.35</v>
      </c>
      <c r="G912" s="51">
        <v>77.4475986975987</v>
      </c>
      <c r="H912" s="44">
        <f t="shared" si="168"/>
        <v>74.71586623253289</v>
      </c>
      <c r="I912" s="53">
        <v>5</v>
      </c>
      <c r="J912" s="45">
        <f t="shared" si="169"/>
        <v>5</v>
      </c>
      <c r="K912" s="36">
        <f t="shared" si="170"/>
        <v>46.82951973951973</v>
      </c>
      <c r="L912" s="66">
        <v>62.22222222222222</v>
      </c>
      <c r="M912" s="67">
        <v>73.21428571428572</v>
      </c>
      <c r="N912" s="92">
        <f t="shared" si="171"/>
        <v>65.65724206349206</v>
      </c>
      <c r="O912" s="68">
        <v>86.79026794382222</v>
      </c>
      <c r="P912" s="59">
        <v>88.04614955</v>
      </c>
      <c r="Q912" s="69">
        <v>95.37312003065428</v>
      </c>
      <c r="R912" s="70">
        <v>100</v>
      </c>
      <c r="S912" s="44">
        <f t="shared" si="172"/>
        <v>92.55238438111913</v>
      </c>
      <c r="T912" s="66">
        <v>95.41666666666666</v>
      </c>
      <c r="U912" s="59">
        <v>61.25</v>
      </c>
      <c r="V912" s="59">
        <v>90</v>
      </c>
      <c r="W912" s="92">
        <f t="shared" si="173"/>
        <v>84.84375</v>
      </c>
      <c r="X912" s="103">
        <f t="shared" si="174"/>
        <v>80.25260057784448</v>
      </c>
      <c r="Y912" s="52">
        <v>33.74930647258903</v>
      </c>
      <c r="Z912" s="44">
        <f t="shared" si="175"/>
        <v>33.74930647258903</v>
      </c>
      <c r="AA912" s="87">
        <v>39.92502343017807</v>
      </c>
      <c r="AB912" s="93">
        <f t="shared" si="176"/>
        <v>39.92502343017807</v>
      </c>
      <c r="AC912" s="90">
        <v>63.1578947368421</v>
      </c>
      <c r="AD912" s="82">
        <v>100</v>
      </c>
      <c r="AE912" s="94">
        <f t="shared" si="177"/>
        <v>74.49392712550608</v>
      </c>
      <c r="AF912" s="37">
        <f t="shared" si="178"/>
        <v>48.380844500244606</v>
      </c>
      <c r="AG912" s="38">
        <f t="shared" si="179"/>
        <v>60.81928197913958</v>
      </c>
    </row>
    <row r="913" spans="1:33" ht="15">
      <c r="A913" s="17">
        <v>912</v>
      </c>
      <c r="B913" s="18">
        <v>8436</v>
      </c>
      <c r="C913" s="19" t="s">
        <v>451</v>
      </c>
      <c r="D913" s="19" t="s">
        <v>958</v>
      </c>
      <c r="E913" s="20">
        <v>6</v>
      </c>
      <c r="F913" s="50">
        <v>50.6</v>
      </c>
      <c r="G913" s="51">
        <v>96.17165242165242</v>
      </c>
      <c r="H913" s="44">
        <f t="shared" si="168"/>
        <v>65.79055080721747</v>
      </c>
      <c r="I913" s="53">
        <v>0</v>
      </c>
      <c r="J913" s="45">
        <f t="shared" si="169"/>
        <v>0</v>
      </c>
      <c r="K913" s="36">
        <f t="shared" si="170"/>
        <v>39.47433048433048</v>
      </c>
      <c r="L913" s="66">
        <v>20.879120879120883</v>
      </c>
      <c r="M913" s="67">
        <v>65.11627906976744</v>
      </c>
      <c r="N913" s="92">
        <f t="shared" si="171"/>
        <v>34.70323281369793</v>
      </c>
      <c r="O913" s="68">
        <v>52.858078248703244</v>
      </c>
      <c r="P913" s="59">
        <v>91.80041754999999</v>
      </c>
      <c r="Q913" s="69">
        <v>90.43040293040293</v>
      </c>
      <c r="R913" s="70" t="s">
        <v>1</v>
      </c>
      <c r="S913" s="44">
        <f t="shared" si="172"/>
        <v>78.3139893891335</v>
      </c>
      <c r="T913" s="66">
        <v>53.333333333333336</v>
      </c>
      <c r="U913" s="59">
        <v>82.3442857142857</v>
      </c>
      <c r="V913" s="59">
        <v>100</v>
      </c>
      <c r="W913" s="92">
        <f t="shared" si="173"/>
        <v>78.08607142857143</v>
      </c>
      <c r="X913" s="103">
        <f t="shared" si="174"/>
        <v>60.824103166846854</v>
      </c>
      <c r="Y913" s="52">
        <v>50.33595706872492</v>
      </c>
      <c r="Z913" s="44">
        <f t="shared" si="175"/>
        <v>50.33595706872492</v>
      </c>
      <c r="AA913" s="87">
        <v>81.53701968134962</v>
      </c>
      <c r="AB913" s="93">
        <f t="shared" si="176"/>
        <v>81.53701968134962</v>
      </c>
      <c r="AC913" s="90">
        <v>89.47368421052632</v>
      </c>
      <c r="AD913" s="82">
        <v>100</v>
      </c>
      <c r="AE913" s="94">
        <f t="shared" si="177"/>
        <v>92.71255060728745</v>
      </c>
      <c r="AF913" s="37">
        <f t="shared" si="178"/>
        <v>71.12858905659832</v>
      </c>
      <c r="AG913" s="38">
        <f t="shared" si="179"/>
        <v>60.675942986244166</v>
      </c>
    </row>
    <row r="914" spans="1:33" ht="15">
      <c r="A914" s="17">
        <v>913</v>
      </c>
      <c r="B914" s="18">
        <v>73124</v>
      </c>
      <c r="C914" s="19" t="s">
        <v>32</v>
      </c>
      <c r="D914" s="19" t="s">
        <v>948</v>
      </c>
      <c r="E914" s="20">
        <v>6</v>
      </c>
      <c r="F914" s="50">
        <v>79.05</v>
      </c>
      <c r="G914" s="51">
        <v>87.02380952380952</v>
      </c>
      <c r="H914" s="44">
        <f t="shared" si="168"/>
        <v>81.7079365079365</v>
      </c>
      <c r="I914" s="53">
        <v>32</v>
      </c>
      <c r="J914" s="45">
        <f t="shared" si="169"/>
        <v>32</v>
      </c>
      <c r="K914" s="36">
        <f t="shared" si="170"/>
        <v>61.8247619047619</v>
      </c>
      <c r="L914" s="66">
        <v>0.2652519893899252</v>
      </c>
      <c r="M914" s="67">
        <v>41.666666666666664</v>
      </c>
      <c r="N914" s="92">
        <f t="shared" si="171"/>
        <v>13.203194076038907</v>
      </c>
      <c r="O914" s="68">
        <v>85.38367870684944</v>
      </c>
      <c r="P914" s="59">
        <v>97.59024109999999</v>
      </c>
      <c r="Q914" s="69">
        <v>89.1817215727949</v>
      </c>
      <c r="R914" s="70">
        <v>100</v>
      </c>
      <c r="S914" s="44">
        <f t="shared" si="172"/>
        <v>93.03891034491109</v>
      </c>
      <c r="T914" s="66">
        <v>91.11111111111111</v>
      </c>
      <c r="U914" s="59">
        <v>76</v>
      </c>
      <c r="V914" s="59">
        <v>100</v>
      </c>
      <c r="W914" s="92">
        <f t="shared" si="173"/>
        <v>90.66666666666667</v>
      </c>
      <c r="X914" s="103">
        <f t="shared" si="174"/>
        <v>60.630175101713334</v>
      </c>
      <c r="Y914" s="52">
        <v>50.33056547619048</v>
      </c>
      <c r="Z914" s="44">
        <f t="shared" si="175"/>
        <v>50.33056547619048</v>
      </c>
      <c r="AA914" s="87">
        <v>66.82286785379577</v>
      </c>
      <c r="AB914" s="93">
        <f t="shared" si="176"/>
        <v>66.82286785379577</v>
      </c>
      <c r="AC914" s="90">
        <v>55.26315789473685</v>
      </c>
      <c r="AD914" s="82">
        <v>100</v>
      </c>
      <c r="AE914" s="94">
        <f t="shared" si="177"/>
        <v>69.02834008097166</v>
      </c>
      <c r="AF914" s="37">
        <f t="shared" si="178"/>
        <v>60.11811025770555</v>
      </c>
      <c r="AG914" s="38">
        <f t="shared" si="179"/>
        <v>60.664266524719935</v>
      </c>
    </row>
    <row r="915" spans="1:33" ht="15">
      <c r="A915" s="17">
        <v>914</v>
      </c>
      <c r="B915" s="18">
        <v>5059</v>
      </c>
      <c r="C915" s="19" t="s">
        <v>6</v>
      </c>
      <c r="D915" s="19" t="s">
        <v>952</v>
      </c>
      <c r="E915" s="20">
        <v>6</v>
      </c>
      <c r="F915" s="50">
        <v>56</v>
      </c>
      <c r="G915" s="51">
        <v>92.49643874643874</v>
      </c>
      <c r="H915" s="44">
        <f t="shared" si="168"/>
        <v>68.16547958214625</v>
      </c>
      <c r="I915" s="53">
        <v>10</v>
      </c>
      <c r="J915" s="45">
        <f t="shared" si="169"/>
        <v>10</v>
      </c>
      <c r="K915" s="36">
        <f t="shared" si="170"/>
        <v>44.899287749287744</v>
      </c>
      <c r="L915" s="66">
        <v>5.952380952380953</v>
      </c>
      <c r="M915" s="67">
        <v>91.91919191919192</v>
      </c>
      <c r="N915" s="92">
        <f t="shared" si="171"/>
        <v>32.81700937950938</v>
      </c>
      <c r="O915" s="68">
        <v>94.82876712328768</v>
      </c>
      <c r="P915" s="59">
        <v>97.63637444999999</v>
      </c>
      <c r="Q915" s="69">
        <v>98.4287317620651</v>
      </c>
      <c r="R915" s="70">
        <v>100</v>
      </c>
      <c r="S915" s="44">
        <f t="shared" si="172"/>
        <v>97.72346833383818</v>
      </c>
      <c r="T915" s="66">
        <v>93.75</v>
      </c>
      <c r="U915" s="59">
        <v>46.25</v>
      </c>
      <c r="V915" s="59">
        <v>100</v>
      </c>
      <c r="W915" s="92">
        <f t="shared" si="173"/>
        <v>84.21875</v>
      </c>
      <c r="X915" s="103">
        <f t="shared" si="174"/>
        <v>69.05994108533903</v>
      </c>
      <c r="Y915" s="52">
        <v>66.95916666666666</v>
      </c>
      <c r="Z915" s="44">
        <f t="shared" si="175"/>
        <v>66.95916666666666</v>
      </c>
      <c r="AA915" s="87">
        <v>47.79756326148084</v>
      </c>
      <c r="AB915" s="93">
        <f t="shared" si="176"/>
        <v>47.79756326148084</v>
      </c>
      <c r="AC915" s="90">
        <v>39.473684210526315</v>
      </c>
      <c r="AD915" s="82">
        <v>100</v>
      </c>
      <c r="AE915" s="94">
        <f t="shared" si="177"/>
        <v>58.097165991902834</v>
      </c>
      <c r="AF915" s="37">
        <f t="shared" si="178"/>
        <v>59.76765568120162</v>
      </c>
      <c r="AG915" s="38">
        <f t="shared" si="179"/>
        <v>60.51089625647381</v>
      </c>
    </row>
    <row r="916" spans="1:33" ht="15">
      <c r="A916" s="17">
        <v>915</v>
      </c>
      <c r="B916" s="18">
        <v>54377</v>
      </c>
      <c r="C916" s="19" t="s">
        <v>100</v>
      </c>
      <c r="D916" s="19" t="s">
        <v>943</v>
      </c>
      <c r="E916" s="20">
        <v>6</v>
      </c>
      <c r="F916" s="50">
        <v>50.8</v>
      </c>
      <c r="G916" s="51">
        <v>81.4514652014652</v>
      </c>
      <c r="H916" s="44">
        <f t="shared" si="168"/>
        <v>61.01715506715506</v>
      </c>
      <c r="I916" s="53">
        <v>5</v>
      </c>
      <c r="J916" s="45">
        <f t="shared" si="169"/>
        <v>5</v>
      </c>
      <c r="K916" s="36">
        <f t="shared" si="170"/>
        <v>38.61029304029304</v>
      </c>
      <c r="L916" s="66">
        <v>2.92553191489362</v>
      </c>
      <c r="M916" s="67">
        <v>68.86792452830188</v>
      </c>
      <c r="N916" s="92">
        <f t="shared" si="171"/>
        <v>23.532529606583704</v>
      </c>
      <c r="O916" s="68">
        <v>72.85303743138236</v>
      </c>
      <c r="P916" s="59">
        <v>99.72873584999999</v>
      </c>
      <c r="Q916" s="69">
        <v>92.76422764227642</v>
      </c>
      <c r="R916" s="70" t="s">
        <v>1</v>
      </c>
      <c r="S916" s="44">
        <f t="shared" si="172"/>
        <v>88.39338655769383</v>
      </c>
      <c r="T916" s="66">
        <v>93.05555555555554</v>
      </c>
      <c r="U916" s="59">
        <v>50</v>
      </c>
      <c r="V916" s="59">
        <v>100</v>
      </c>
      <c r="W916" s="92">
        <f t="shared" si="173"/>
        <v>84.89583333333333</v>
      </c>
      <c r="X916" s="103">
        <f t="shared" si="174"/>
        <v>61.74953313237768</v>
      </c>
      <c r="Y916" s="52">
        <v>66.89002976190476</v>
      </c>
      <c r="Z916" s="44">
        <f t="shared" si="175"/>
        <v>66.89002976190476</v>
      </c>
      <c r="AA916" s="87">
        <v>72.35238987816317</v>
      </c>
      <c r="AB916" s="93">
        <f t="shared" si="176"/>
        <v>72.35238987816317</v>
      </c>
      <c r="AC916" s="90">
        <v>60.526315789473685</v>
      </c>
      <c r="AD916" s="82">
        <v>100</v>
      </c>
      <c r="AE916" s="94">
        <f t="shared" si="177"/>
        <v>72.67206477732793</v>
      </c>
      <c r="AF916" s="37">
        <f t="shared" si="178"/>
        <v>69.99822216807543</v>
      </c>
      <c r="AG916" s="38">
        <f t="shared" si="179"/>
        <v>60.421160728239855</v>
      </c>
    </row>
    <row r="917" spans="1:33" ht="15">
      <c r="A917" s="17">
        <v>916</v>
      </c>
      <c r="B917" s="18">
        <v>47555</v>
      </c>
      <c r="C917" s="19" t="s">
        <v>167</v>
      </c>
      <c r="D917" s="19" t="s">
        <v>945</v>
      </c>
      <c r="E917" s="20">
        <v>6</v>
      </c>
      <c r="F917" s="50">
        <v>92.15</v>
      </c>
      <c r="G917" s="51">
        <v>81.11823361823362</v>
      </c>
      <c r="H917" s="44">
        <f t="shared" si="168"/>
        <v>88.47274453941121</v>
      </c>
      <c r="I917" s="53">
        <v>10</v>
      </c>
      <c r="J917" s="45">
        <f t="shared" si="169"/>
        <v>10</v>
      </c>
      <c r="K917" s="36">
        <f t="shared" si="170"/>
        <v>57.08364672364672</v>
      </c>
      <c r="L917" s="66">
        <v>0</v>
      </c>
      <c r="M917" s="67">
        <v>100</v>
      </c>
      <c r="N917" s="92">
        <f t="shared" si="171"/>
        <v>31.25</v>
      </c>
      <c r="O917" s="68">
        <v>96.002388547795</v>
      </c>
      <c r="P917" s="59">
        <v>90.9202528</v>
      </c>
      <c r="Q917" s="69">
        <v>91.24486233883228</v>
      </c>
      <c r="R917" s="70">
        <v>100</v>
      </c>
      <c r="S917" s="44">
        <f t="shared" si="172"/>
        <v>94.54187592165681</v>
      </c>
      <c r="T917" s="66">
        <v>63.47222222222223</v>
      </c>
      <c r="U917" s="59">
        <v>35</v>
      </c>
      <c r="V917" s="59">
        <v>100</v>
      </c>
      <c r="W917" s="92">
        <f t="shared" si="173"/>
        <v>70.05208333333334</v>
      </c>
      <c r="X917" s="103">
        <f t="shared" si="174"/>
        <v>64.3271670353294</v>
      </c>
      <c r="Y917" s="52">
        <v>33.822003968253966</v>
      </c>
      <c r="Z917" s="44">
        <f t="shared" si="175"/>
        <v>33.822003968253966</v>
      </c>
      <c r="AA917" s="87">
        <v>75.35145267104039</v>
      </c>
      <c r="AB917" s="93">
        <f t="shared" si="176"/>
        <v>75.35145267104039</v>
      </c>
      <c r="AC917" s="90">
        <v>71.05263157894737</v>
      </c>
      <c r="AD917" s="82">
        <v>100</v>
      </c>
      <c r="AE917" s="94">
        <f t="shared" si="177"/>
        <v>79.95951417004049</v>
      </c>
      <c r="AF917" s="37">
        <f t="shared" si="178"/>
        <v>58.16082074196153</v>
      </c>
      <c r="AG917" s="38">
        <f t="shared" si="179"/>
        <v>60.41192445564572</v>
      </c>
    </row>
    <row r="918" spans="1:33" ht="15">
      <c r="A918" s="17">
        <v>917</v>
      </c>
      <c r="B918" s="18">
        <v>50251</v>
      </c>
      <c r="C918" s="19" t="s">
        <v>9</v>
      </c>
      <c r="D918" s="19" t="s">
        <v>942</v>
      </c>
      <c r="E918" s="20">
        <v>6</v>
      </c>
      <c r="F918" s="50">
        <v>47.65</v>
      </c>
      <c r="G918" s="51">
        <v>77.44658119658119</v>
      </c>
      <c r="H918" s="44">
        <f t="shared" si="168"/>
        <v>57.58219373219373</v>
      </c>
      <c r="I918" s="53">
        <v>21.000000000000004</v>
      </c>
      <c r="J918" s="45">
        <f t="shared" si="169"/>
        <v>21.000000000000004</v>
      </c>
      <c r="K918" s="36">
        <f t="shared" si="170"/>
        <v>42.94931623931623</v>
      </c>
      <c r="L918" s="66">
        <v>53.23741007194245</v>
      </c>
      <c r="M918" s="67">
        <v>85.9375</v>
      </c>
      <c r="N918" s="92">
        <f t="shared" si="171"/>
        <v>63.456188174460436</v>
      </c>
      <c r="O918" s="68">
        <v>96.67814960629921</v>
      </c>
      <c r="P918" s="59">
        <v>98.6500479</v>
      </c>
      <c r="Q918" s="69">
        <v>94.04186795491142</v>
      </c>
      <c r="R918" s="70" t="s">
        <v>1</v>
      </c>
      <c r="S918" s="44">
        <f t="shared" si="172"/>
        <v>96.3964030567658</v>
      </c>
      <c r="T918" s="66">
        <v>81.52777777777777</v>
      </c>
      <c r="U918" s="59">
        <v>65</v>
      </c>
      <c r="V918" s="59">
        <v>100</v>
      </c>
      <c r="W918" s="92">
        <f t="shared" si="173"/>
        <v>84.32291666666666</v>
      </c>
      <c r="X918" s="103">
        <f t="shared" si="174"/>
        <v>80.80561982582383</v>
      </c>
      <c r="Y918" s="52">
        <v>50.337361111111115</v>
      </c>
      <c r="Z918" s="44">
        <f t="shared" si="175"/>
        <v>50.337361111111115</v>
      </c>
      <c r="AA918" s="87">
        <v>53.04592314901596</v>
      </c>
      <c r="AB918" s="93">
        <f t="shared" si="176"/>
        <v>53.04592314901596</v>
      </c>
      <c r="AC918" s="90">
        <v>18.421052631578945</v>
      </c>
      <c r="AD918" s="82">
        <v>100</v>
      </c>
      <c r="AE918" s="94">
        <f t="shared" si="177"/>
        <v>43.522267206477736</v>
      </c>
      <c r="AF918" s="37">
        <f t="shared" si="178"/>
        <v>48.73188205063386</v>
      </c>
      <c r="AG918" s="38">
        <f t="shared" si="179"/>
        <v>60.404863998446324</v>
      </c>
    </row>
    <row r="919" spans="1:33" ht="15">
      <c r="A919" s="17">
        <v>918</v>
      </c>
      <c r="B919" s="18">
        <v>25214</v>
      </c>
      <c r="C919" s="19" t="s">
        <v>21</v>
      </c>
      <c r="D919" s="19" t="s">
        <v>979</v>
      </c>
      <c r="E919" s="20">
        <v>2</v>
      </c>
      <c r="F919" s="50">
        <v>63.2</v>
      </c>
      <c r="G919" s="51">
        <v>94.81481481481481</v>
      </c>
      <c r="H919" s="44">
        <f t="shared" si="168"/>
        <v>73.73827160493826</v>
      </c>
      <c r="I919" s="53">
        <v>26</v>
      </c>
      <c r="J919" s="45">
        <f t="shared" si="169"/>
        <v>26</v>
      </c>
      <c r="K919" s="36">
        <f t="shared" si="170"/>
        <v>54.642962962962955</v>
      </c>
      <c r="L919" s="66">
        <v>20.35256410256411</v>
      </c>
      <c r="M919" s="67">
        <v>100</v>
      </c>
      <c r="N919" s="92">
        <f t="shared" si="171"/>
        <v>45.242387820512825</v>
      </c>
      <c r="O919" s="68">
        <v>93.69414329145873</v>
      </c>
      <c r="P919" s="59">
        <v>99.74664369999999</v>
      </c>
      <c r="Q919" s="69">
        <v>95.16963772282921</v>
      </c>
      <c r="R919" s="70" t="s">
        <v>1</v>
      </c>
      <c r="S919" s="44">
        <f t="shared" si="172"/>
        <v>96.14334773294716</v>
      </c>
      <c r="T919" s="66">
        <v>99.16666666666667</v>
      </c>
      <c r="U919" s="59">
        <v>65</v>
      </c>
      <c r="V919" s="59">
        <v>100</v>
      </c>
      <c r="W919" s="92">
        <f t="shared" si="173"/>
        <v>90.9375</v>
      </c>
      <c r="X919" s="103">
        <f t="shared" si="174"/>
        <v>74.741794221384</v>
      </c>
      <c r="Y919" s="52">
        <v>66.88779761904762</v>
      </c>
      <c r="Z919" s="44">
        <f t="shared" si="175"/>
        <v>66.88779761904762</v>
      </c>
      <c r="AA919" s="87">
        <v>59.79381443298975</v>
      </c>
      <c r="AB919" s="93">
        <f t="shared" si="176"/>
        <v>59.79381443298975</v>
      </c>
      <c r="AC919" s="90">
        <v>23.684210526315788</v>
      </c>
      <c r="AD919" s="82">
        <v>0</v>
      </c>
      <c r="AE919" s="94">
        <f t="shared" si="177"/>
        <v>16.39676113360324</v>
      </c>
      <c r="AF919" s="37">
        <f t="shared" si="178"/>
        <v>48.88206454441517</v>
      </c>
      <c r="AG919" s="38">
        <f t="shared" si="179"/>
        <v>60.378136098912265</v>
      </c>
    </row>
    <row r="920" spans="1:33" ht="15">
      <c r="A920" s="17">
        <v>919</v>
      </c>
      <c r="B920" s="18">
        <v>5107</v>
      </c>
      <c r="C920" s="19" t="s">
        <v>6</v>
      </c>
      <c r="D920" s="19" t="s">
        <v>967</v>
      </c>
      <c r="E920" s="20">
        <v>6</v>
      </c>
      <c r="F920" s="50">
        <v>56.25</v>
      </c>
      <c r="G920" s="51">
        <v>68.5536223036223</v>
      </c>
      <c r="H920" s="44">
        <f t="shared" si="168"/>
        <v>60.35120743454077</v>
      </c>
      <c r="I920" s="53">
        <v>21.000000000000004</v>
      </c>
      <c r="J920" s="45">
        <f t="shared" si="169"/>
        <v>21.000000000000004</v>
      </c>
      <c r="K920" s="36">
        <f t="shared" si="170"/>
        <v>44.610724460724455</v>
      </c>
      <c r="L920" s="66">
        <v>18.018018018018022</v>
      </c>
      <c r="M920" s="67">
        <v>91.34948096885813</v>
      </c>
      <c r="N920" s="92">
        <f t="shared" si="171"/>
        <v>40.934100190155554</v>
      </c>
      <c r="O920" s="68">
        <v>99.03747072599532</v>
      </c>
      <c r="P920" s="59">
        <v>97.38571504999999</v>
      </c>
      <c r="Q920" s="69">
        <v>94.67429577464789</v>
      </c>
      <c r="R920" s="70">
        <v>100</v>
      </c>
      <c r="S920" s="44">
        <f t="shared" si="172"/>
        <v>97.7743703876608</v>
      </c>
      <c r="T920" s="66">
        <v>97.91666666666666</v>
      </c>
      <c r="U920" s="59">
        <v>70.05105263157894</v>
      </c>
      <c r="V920" s="59">
        <v>100</v>
      </c>
      <c r="W920" s="92">
        <f t="shared" si="173"/>
        <v>91.73151315789474</v>
      </c>
      <c r="X920" s="103">
        <f t="shared" si="174"/>
        <v>73.82969086270549</v>
      </c>
      <c r="Y920" s="52">
        <v>33.933035714285715</v>
      </c>
      <c r="Z920" s="44">
        <f t="shared" si="175"/>
        <v>33.933035714285715</v>
      </c>
      <c r="AA920" s="87">
        <v>67.94751640112474</v>
      </c>
      <c r="AB920" s="93">
        <f t="shared" si="176"/>
        <v>67.94751640112474</v>
      </c>
      <c r="AC920" s="90">
        <v>63.1578947368421</v>
      </c>
      <c r="AD920" s="82">
        <v>100</v>
      </c>
      <c r="AE920" s="94">
        <f t="shared" si="177"/>
        <v>74.49392712550608</v>
      </c>
      <c r="AF920" s="37">
        <f t="shared" si="178"/>
        <v>54.76858357747112</v>
      </c>
      <c r="AG920" s="38">
        <f t="shared" si="179"/>
        <v>60.361454668215536</v>
      </c>
    </row>
    <row r="921" spans="1:33" ht="15">
      <c r="A921" s="17">
        <v>920</v>
      </c>
      <c r="B921" s="18">
        <v>44378</v>
      </c>
      <c r="C921" s="19" t="s">
        <v>720</v>
      </c>
      <c r="D921" s="19" t="s">
        <v>957</v>
      </c>
      <c r="E921" s="20">
        <v>6</v>
      </c>
      <c r="F921" s="50">
        <v>40.3</v>
      </c>
      <c r="G921" s="51">
        <v>87.85205535205534</v>
      </c>
      <c r="H921" s="44">
        <f t="shared" si="168"/>
        <v>56.15068511735178</v>
      </c>
      <c r="I921" s="53">
        <v>35</v>
      </c>
      <c r="J921" s="45">
        <f t="shared" si="169"/>
        <v>35</v>
      </c>
      <c r="K921" s="36">
        <f t="shared" si="170"/>
        <v>47.690411070411066</v>
      </c>
      <c r="L921" s="66">
        <v>0</v>
      </c>
      <c r="M921" s="67">
        <v>86.02150537634408</v>
      </c>
      <c r="N921" s="92">
        <f t="shared" si="171"/>
        <v>26.881720430107524</v>
      </c>
      <c r="O921" s="68">
        <v>70.8148383005707</v>
      </c>
      <c r="P921" s="59">
        <v>95.74155715</v>
      </c>
      <c r="Q921" s="69">
        <v>95.35071217414674</v>
      </c>
      <c r="R921" s="70" t="s">
        <v>1</v>
      </c>
      <c r="S921" s="44">
        <f t="shared" si="172"/>
        <v>87.24780522748401</v>
      </c>
      <c r="T921" s="66">
        <v>90.83333333333333</v>
      </c>
      <c r="U921" s="59">
        <v>75</v>
      </c>
      <c r="V921" s="59">
        <v>100</v>
      </c>
      <c r="W921" s="92">
        <f t="shared" si="173"/>
        <v>90.3125</v>
      </c>
      <c r="X921" s="103">
        <f t="shared" si="174"/>
        <v>63.714310263036616</v>
      </c>
      <c r="Y921" s="52">
        <v>33.669424737843855</v>
      </c>
      <c r="Z921" s="44">
        <f t="shared" si="175"/>
        <v>33.669424737843855</v>
      </c>
      <c r="AA921" s="87">
        <v>82.47422680412384</v>
      </c>
      <c r="AB921" s="93">
        <f t="shared" si="176"/>
        <v>82.47422680412384</v>
      </c>
      <c r="AC921" s="90">
        <v>86.8421052631579</v>
      </c>
      <c r="AD921" s="82">
        <v>100</v>
      </c>
      <c r="AE921" s="94">
        <f t="shared" si="177"/>
        <v>90.89068825910931</v>
      </c>
      <c r="AF921" s="37">
        <f t="shared" si="178"/>
        <v>63.24741584716813</v>
      </c>
      <c r="AG921" s="38">
        <f t="shared" si="179"/>
        <v>60.32277265816411</v>
      </c>
    </row>
    <row r="922" spans="1:33" ht="15">
      <c r="A922" s="17">
        <v>921</v>
      </c>
      <c r="B922" s="18">
        <v>15761</v>
      </c>
      <c r="C922" s="19" t="s">
        <v>19</v>
      </c>
      <c r="D922" s="19" t="s">
        <v>951</v>
      </c>
      <c r="E922" s="20">
        <v>6</v>
      </c>
      <c r="F922" s="50">
        <v>59.2</v>
      </c>
      <c r="G922" s="51">
        <v>86.3568376068376</v>
      </c>
      <c r="H922" s="44">
        <f t="shared" si="168"/>
        <v>68.2522792022792</v>
      </c>
      <c r="I922" s="53">
        <v>15.000000000000002</v>
      </c>
      <c r="J922" s="45">
        <f t="shared" si="169"/>
        <v>15.000000000000002</v>
      </c>
      <c r="K922" s="36">
        <f t="shared" si="170"/>
        <v>46.951367521367516</v>
      </c>
      <c r="L922" s="66">
        <v>83.87096774193549</v>
      </c>
      <c r="M922" s="67">
        <v>91.11111111111111</v>
      </c>
      <c r="N922" s="92">
        <f t="shared" si="171"/>
        <v>86.13351254480287</v>
      </c>
      <c r="O922" s="68">
        <v>85.7820309744352</v>
      </c>
      <c r="P922" s="59">
        <v>98.056489</v>
      </c>
      <c r="Q922" s="69">
        <v>95.70200573065902</v>
      </c>
      <c r="R922" s="70" t="s">
        <v>1</v>
      </c>
      <c r="S922" s="44">
        <f t="shared" si="172"/>
        <v>93.12193762550952</v>
      </c>
      <c r="T922" s="66">
        <v>45.55555555555556</v>
      </c>
      <c r="U922" s="59">
        <v>23.684210526315788</v>
      </c>
      <c r="V922" s="59">
        <v>100</v>
      </c>
      <c r="W922" s="92">
        <f t="shared" si="173"/>
        <v>60.50438596491228</v>
      </c>
      <c r="X922" s="103">
        <f t="shared" si="174"/>
        <v>83.80305726110741</v>
      </c>
      <c r="Y922" s="52">
        <v>17.162939060239484</v>
      </c>
      <c r="Z922" s="44">
        <f t="shared" si="175"/>
        <v>17.162939060239484</v>
      </c>
      <c r="AA922" s="87">
        <v>53.983130271790124</v>
      </c>
      <c r="AB922" s="93">
        <f t="shared" si="176"/>
        <v>53.983130271790124</v>
      </c>
      <c r="AC922" s="90">
        <v>60.526315789473685</v>
      </c>
      <c r="AD922" s="82">
        <v>100</v>
      </c>
      <c r="AE922" s="94">
        <f t="shared" si="177"/>
        <v>72.67206477732793</v>
      </c>
      <c r="AF922" s="37">
        <f t="shared" si="178"/>
        <v>43.48794794089213</v>
      </c>
      <c r="AG922" s="38">
        <f t="shared" si="179"/>
        <v>60.30667558507332</v>
      </c>
    </row>
    <row r="923" spans="1:33" ht="15">
      <c r="A923" s="17">
        <v>922</v>
      </c>
      <c r="B923" s="18">
        <v>5120</v>
      </c>
      <c r="C923" s="19" t="s">
        <v>6</v>
      </c>
      <c r="D923" s="19" t="s">
        <v>940</v>
      </c>
      <c r="E923" s="20">
        <v>6</v>
      </c>
      <c r="F923" s="50">
        <v>58.85</v>
      </c>
      <c r="G923" s="51">
        <v>75.18620268620269</v>
      </c>
      <c r="H923" s="44">
        <f t="shared" si="168"/>
        <v>64.29540089540089</v>
      </c>
      <c r="I923" s="53">
        <v>11</v>
      </c>
      <c r="J923" s="45">
        <f t="shared" si="169"/>
        <v>11</v>
      </c>
      <c r="K923" s="36">
        <f t="shared" si="170"/>
        <v>42.97724053724053</v>
      </c>
      <c r="L923" s="66">
        <v>0.78125</v>
      </c>
      <c r="M923" s="67">
        <v>74.45652173913044</v>
      </c>
      <c r="N923" s="92">
        <f t="shared" si="171"/>
        <v>23.80477241847826</v>
      </c>
      <c r="O923" s="68">
        <v>74.76376921351601</v>
      </c>
      <c r="P923" s="59">
        <v>97.91170475</v>
      </c>
      <c r="Q923" s="69">
        <v>95.10835261939827</v>
      </c>
      <c r="R923" s="70" t="s">
        <v>1</v>
      </c>
      <c r="S923" s="44">
        <f t="shared" si="172"/>
        <v>89.20548723043332</v>
      </c>
      <c r="T923" s="66">
        <v>45</v>
      </c>
      <c r="U923" s="59">
        <v>71.63</v>
      </c>
      <c r="V923" s="59">
        <v>100</v>
      </c>
      <c r="W923" s="92">
        <f t="shared" si="173"/>
        <v>72.2825</v>
      </c>
      <c r="X923" s="103">
        <f t="shared" si="174"/>
        <v>59.66060385956463</v>
      </c>
      <c r="Y923" s="52">
        <v>66.93318452380952</v>
      </c>
      <c r="Z923" s="44">
        <f t="shared" si="175"/>
        <v>66.93318452380952</v>
      </c>
      <c r="AA923" s="87">
        <v>67.47891283973765</v>
      </c>
      <c r="AB923" s="93">
        <f t="shared" si="176"/>
        <v>67.47891283973765</v>
      </c>
      <c r="AC923" s="90">
        <v>63.1578947368421</v>
      </c>
      <c r="AD923" s="82">
        <v>100</v>
      </c>
      <c r="AE923" s="94">
        <f t="shared" si="177"/>
        <v>74.49392712550608</v>
      </c>
      <c r="AF923" s="37">
        <f t="shared" si="178"/>
        <v>69.51321474044472</v>
      </c>
      <c r="AG923" s="38">
        <f t="shared" si="179"/>
        <v>60.264975547451854</v>
      </c>
    </row>
    <row r="924" spans="1:33" ht="15">
      <c r="A924" s="17">
        <v>923</v>
      </c>
      <c r="B924" s="18">
        <v>13300</v>
      </c>
      <c r="C924" s="19" t="s">
        <v>36</v>
      </c>
      <c r="D924" s="19" t="s">
        <v>950</v>
      </c>
      <c r="E924" s="20">
        <v>6</v>
      </c>
      <c r="F924" s="50">
        <v>58.55</v>
      </c>
      <c r="G924" s="51">
        <v>0</v>
      </c>
      <c r="H924" s="44">
        <f t="shared" si="168"/>
        <v>39.03333333333333</v>
      </c>
      <c r="I924" s="53">
        <v>10</v>
      </c>
      <c r="J924" s="45">
        <f t="shared" si="169"/>
        <v>10</v>
      </c>
      <c r="K924" s="36">
        <f t="shared" si="170"/>
        <v>27.419999999999998</v>
      </c>
      <c r="L924" s="66">
        <v>0</v>
      </c>
      <c r="M924" s="67">
        <v>19.444444444444443</v>
      </c>
      <c r="N924" s="92">
        <f t="shared" si="171"/>
        <v>6.076388888888888</v>
      </c>
      <c r="O924" s="68">
        <v>87.46391338657065</v>
      </c>
      <c r="P924" s="59">
        <v>94.74079375</v>
      </c>
      <c r="Q924" s="69">
        <v>97.109375</v>
      </c>
      <c r="R924" s="70">
        <v>100</v>
      </c>
      <c r="S924" s="44">
        <f t="shared" si="172"/>
        <v>94.82852053414265</v>
      </c>
      <c r="T924" s="66">
        <v>88.47222222222223</v>
      </c>
      <c r="U924" s="59">
        <v>27.894736842105264</v>
      </c>
      <c r="V924" s="59">
        <v>100</v>
      </c>
      <c r="W924" s="92">
        <f t="shared" si="173"/>
        <v>77.65076754385964</v>
      </c>
      <c r="X924" s="103">
        <f t="shared" si="174"/>
        <v>55.89211727798455</v>
      </c>
      <c r="Y924" s="52">
        <v>100</v>
      </c>
      <c r="Z924" s="44">
        <f t="shared" si="175"/>
        <v>100</v>
      </c>
      <c r="AA924" s="87">
        <v>70.38425492033745</v>
      </c>
      <c r="AB924" s="93">
        <f t="shared" si="176"/>
        <v>70.38425492033745</v>
      </c>
      <c r="AC924" s="90">
        <v>44.73684210526316</v>
      </c>
      <c r="AD924" s="82">
        <v>100</v>
      </c>
      <c r="AE924" s="94">
        <f t="shared" si="177"/>
        <v>61.740890688259114</v>
      </c>
      <c r="AF924" s="37">
        <f t="shared" si="178"/>
        <v>80.90224683076013</v>
      </c>
      <c r="AG924" s="38">
        <f t="shared" si="179"/>
        <v>60.20174564349788</v>
      </c>
    </row>
    <row r="925" spans="1:33" ht="15">
      <c r="A925" s="17">
        <v>924</v>
      </c>
      <c r="B925" s="18">
        <v>27050</v>
      </c>
      <c r="C925" s="19" t="s">
        <v>207</v>
      </c>
      <c r="D925" s="19" t="s">
        <v>947</v>
      </c>
      <c r="E925" s="20">
        <v>6</v>
      </c>
      <c r="F925" s="50">
        <v>0</v>
      </c>
      <c r="G925" s="51">
        <v>79.73443223443223</v>
      </c>
      <c r="H925" s="44">
        <f t="shared" si="168"/>
        <v>26.578144078144078</v>
      </c>
      <c r="I925" s="53">
        <v>10</v>
      </c>
      <c r="J925" s="45">
        <f t="shared" si="169"/>
        <v>10</v>
      </c>
      <c r="K925" s="36">
        <f t="shared" si="170"/>
        <v>19.946886446886445</v>
      </c>
      <c r="L925" s="66">
        <v>9.090909090909093</v>
      </c>
      <c r="M925" s="67">
        <v>27.338129496402875</v>
      </c>
      <c r="N925" s="92">
        <f t="shared" si="171"/>
        <v>14.7931654676259</v>
      </c>
      <c r="O925" s="68">
        <v>63.13318744216638</v>
      </c>
      <c r="P925" s="59">
        <v>87.46475385</v>
      </c>
      <c r="Q925" s="69">
        <v>84.4142259414226</v>
      </c>
      <c r="R925" s="70" t="s">
        <v>1</v>
      </c>
      <c r="S925" s="44">
        <f t="shared" si="172"/>
        <v>78.28842820968933</v>
      </c>
      <c r="T925" s="66">
        <v>91.66666666666666</v>
      </c>
      <c r="U925" s="59">
        <v>50</v>
      </c>
      <c r="V925" s="59">
        <v>90</v>
      </c>
      <c r="W925" s="92">
        <f t="shared" si="173"/>
        <v>80.625</v>
      </c>
      <c r="X925" s="103">
        <f t="shared" si="174"/>
        <v>53.35763747092609</v>
      </c>
      <c r="Y925" s="52">
        <v>83.45937500000001</v>
      </c>
      <c r="Z925" s="44">
        <f t="shared" si="175"/>
        <v>83.45937500000001</v>
      </c>
      <c r="AA925" s="87">
        <v>89.22211808809757</v>
      </c>
      <c r="AB925" s="93">
        <f t="shared" si="176"/>
        <v>89.22211808809757</v>
      </c>
      <c r="AC925" s="90">
        <v>86.8421052631579</v>
      </c>
      <c r="AD925" s="82">
        <v>100</v>
      </c>
      <c r="AE925" s="94">
        <f t="shared" si="177"/>
        <v>90.89068825910931</v>
      </c>
      <c r="AF925" s="37">
        <f t="shared" si="178"/>
        <v>87.17116900403249</v>
      </c>
      <c r="AG925" s="38">
        <f t="shared" si="179"/>
        <v>60.200899879360726</v>
      </c>
    </row>
    <row r="926" spans="1:33" ht="15">
      <c r="A926" s="17">
        <v>925</v>
      </c>
      <c r="B926" s="18">
        <v>52036</v>
      </c>
      <c r="C926" s="19" t="s">
        <v>34</v>
      </c>
      <c r="D926" s="19" t="s">
        <v>953</v>
      </c>
      <c r="E926" s="20">
        <v>6</v>
      </c>
      <c r="F926" s="50">
        <v>73.8</v>
      </c>
      <c r="G926" s="51">
        <v>0</v>
      </c>
      <c r="H926" s="44">
        <f t="shared" si="168"/>
        <v>49.199999999999996</v>
      </c>
      <c r="I926" s="53">
        <v>15.000000000000002</v>
      </c>
      <c r="J926" s="45">
        <f t="shared" si="169"/>
        <v>15.000000000000002</v>
      </c>
      <c r="K926" s="36">
        <f t="shared" si="170"/>
        <v>35.519999999999996</v>
      </c>
      <c r="L926" s="66">
        <v>79.60000000000001</v>
      </c>
      <c r="M926" s="67">
        <v>99.01477832512316</v>
      </c>
      <c r="N926" s="92">
        <f t="shared" si="171"/>
        <v>85.66711822660099</v>
      </c>
      <c r="O926" s="68">
        <v>68.56282399192848</v>
      </c>
      <c r="P926" s="59">
        <v>99.6784426</v>
      </c>
      <c r="Q926" s="69">
        <v>90.34285714285714</v>
      </c>
      <c r="R926" s="70">
        <v>100</v>
      </c>
      <c r="S926" s="44">
        <f t="shared" si="172"/>
        <v>89.64603093369641</v>
      </c>
      <c r="T926" s="66">
        <v>91.80555555555556</v>
      </c>
      <c r="U926" s="59">
        <v>52.14285714285714</v>
      </c>
      <c r="V926" s="59">
        <v>100</v>
      </c>
      <c r="W926" s="92">
        <f t="shared" si="173"/>
        <v>84.96279761904762</v>
      </c>
      <c r="X926" s="103">
        <f t="shared" si="174"/>
        <v>87.11781918792849</v>
      </c>
      <c r="Y926" s="52">
        <v>33.58670634920635</v>
      </c>
      <c r="Z926" s="44">
        <f t="shared" si="175"/>
        <v>33.58670634920635</v>
      </c>
      <c r="AA926" s="87">
        <v>53.98313027179012</v>
      </c>
      <c r="AB926" s="93">
        <f t="shared" si="176"/>
        <v>53.98313027179012</v>
      </c>
      <c r="AC926" s="90">
        <v>36.84210526315789</v>
      </c>
      <c r="AD926" s="82">
        <v>100</v>
      </c>
      <c r="AE926" s="94">
        <f t="shared" si="177"/>
        <v>56.2753036437247</v>
      </c>
      <c r="AF926" s="37">
        <f t="shared" si="178"/>
        <v>45.54969585250616</v>
      </c>
      <c r="AG926" s="38">
        <f t="shared" si="179"/>
        <v>60.17100601617386</v>
      </c>
    </row>
    <row r="927" spans="1:33" ht="15">
      <c r="A927" s="17">
        <v>926</v>
      </c>
      <c r="B927" s="18">
        <v>54206</v>
      </c>
      <c r="C927" s="19" t="s">
        <v>100</v>
      </c>
      <c r="D927" s="19" t="s">
        <v>956</v>
      </c>
      <c r="E927" s="20">
        <v>6</v>
      </c>
      <c r="F927" s="50">
        <v>0</v>
      </c>
      <c r="G927" s="51">
        <v>80.33119658119658</v>
      </c>
      <c r="H927" s="44">
        <f t="shared" si="168"/>
        <v>26.777065527065524</v>
      </c>
      <c r="I927" s="53">
        <v>5</v>
      </c>
      <c r="J927" s="45">
        <f t="shared" si="169"/>
        <v>5</v>
      </c>
      <c r="K927" s="36">
        <f t="shared" si="170"/>
        <v>18.066239316239315</v>
      </c>
      <c r="L927" s="66">
        <v>65.75342465753424</v>
      </c>
      <c r="M927" s="67">
        <v>97.97297297297297</v>
      </c>
      <c r="N927" s="92">
        <f t="shared" si="171"/>
        <v>75.82203350610884</v>
      </c>
      <c r="O927" s="68">
        <v>34.94174843520227</v>
      </c>
      <c r="P927" s="59">
        <v>89.33356705</v>
      </c>
      <c r="Q927" s="69">
        <v>93.04029304029304</v>
      </c>
      <c r="R927" s="70" t="s">
        <v>1</v>
      </c>
      <c r="S927" s="44">
        <f t="shared" si="172"/>
        <v>72.39326209005563</v>
      </c>
      <c r="T927" s="66">
        <v>73.75</v>
      </c>
      <c r="U927" s="59">
        <v>53</v>
      </c>
      <c r="V927" s="59">
        <v>100</v>
      </c>
      <c r="W927" s="92">
        <f t="shared" si="173"/>
        <v>78.40625</v>
      </c>
      <c r="X927" s="103">
        <f t="shared" si="174"/>
        <v>74.9673682384658</v>
      </c>
      <c r="Y927" s="52">
        <v>100</v>
      </c>
      <c r="Z927" s="44">
        <f t="shared" si="175"/>
        <v>100</v>
      </c>
      <c r="AA927" s="87">
        <v>29.24086223055295</v>
      </c>
      <c r="AB927" s="93">
        <f t="shared" si="176"/>
        <v>29.24086223055295</v>
      </c>
      <c r="AC927" s="90">
        <v>21.052631578947366</v>
      </c>
      <c r="AD927" s="82">
        <v>100</v>
      </c>
      <c r="AE927" s="94">
        <f t="shared" si="177"/>
        <v>45.34412955465587</v>
      </c>
      <c r="AF927" s="37">
        <f t="shared" si="178"/>
        <v>66.31603610713758</v>
      </c>
      <c r="AG927" s="38">
        <f t="shared" si="179"/>
        <v>60.12660960148921</v>
      </c>
    </row>
    <row r="928" spans="1:33" ht="15">
      <c r="A928" s="17">
        <v>927</v>
      </c>
      <c r="B928" s="18">
        <v>54871</v>
      </c>
      <c r="C928" s="19" t="s">
        <v>100</v>
      </c>
      <c r="D928" s="19" t="s">
        <v>963</v>
      </c>
      <c r="E928" s="20">
        <v>6</v>
      </c>
      <c r="F928" s="50">
        <v>65.65</v>
      </c>
      <c r="G928" s="51">
        <v>89.1590354090354</v>
      </c>
      <c r="H928" s="44">
        <f t="shared" si="168"/>
        <v>73.48634513634514</v>
      </c>
      <c r="I928" s="53">
        <v>5</v>
      </c>
      <c r="J928" s="45">
        <f t="shared" si="169"/>
        <v>5</v>
      </c>
      <c r="K928" s="36">
        <f t="shared" si="170"/>
        <v>46.09180708180708</v>
      </c>
      <c r="L928" s="66">
        <v>1.7699115044247815</v>
      </c>
      <c r="M928" s="67">
        <v>36.36363636363637</v>
      </c>
      <c r="N928" s="92">
        <f t="shared" si="171"/>
        <v>12.580450522928402</v>
      </c>
      <c r="O928" s="68">
        <v>66.91214037698413</v>
      </c>
      <c r="P928" s="59">
        <v>98.2314764</v>
      </c>
      <c r="Q928" s="69">
        <v>96.64492078285181</v>
      </c>
      <c r="R928" s="70" t="s">
        <v>1</v>
      </c>
      <c r="S928" s="44">
        <f t="shared" si="172"/>
        <v>87.20830657462035</v>
      </c>
      <c r="T928" s="66">
        <v>74.30555555555554</v>
      </c>
      <c r="U928" s="59">
        <v>60.71428571428571</v>
      </c>
      <c r="V928" s="59">
        <v>100</v>
      </c>
      <c r="W928" s="92">
        <f t="shared" si="173"/>
        <v>80.54315476190476</v>
      </c>
      <c r="X928" s="103">
        <f t="shared" si="174"/>
        <v>56.02413379140046</v>
      </c>
      <c r="Y928" s="52">
        <v>66.89553571428571</v>
      </c>
      <c r="Z928" s="44">
        <f t="shared" si="175"/>
        <v>66.89553571428571</v>
      </c>
      <c r="AA928" s="87">
        <v>58.10684161199634</v>
      </c>
      <c r="AB928" s="93">
        <f t="shared" si="176"/>
        <v>58.10684161199634</v>
      </c>
      <c r="AC928" s="90">
        <v>78.94736842105263</v>
      </c>
      <c r="AD928" s="82">
        <v>100</v>
      </c>
      <c r="AE928" s="94">
        <f t="shared" si="177"/>
        <v>85.4251012145749</v>
      </c>
      <c r="AF928" s="37">
        <f t="shared" si="178"/>
        <v>70.9401883288646</v>
      </c>
      <c r="AG928" s="38">
        <f t="shared" si="179"/>
        <v>60.004090264467436</v>
      </c>
    </row>
    <row r="929" spans="1:33" ht="15">
      <c r="A929" s="17">
        <v>928</v>
      </c>
      <c r="B929" s="18">
        <v>19418</v>
      </c>
      <c r="C929" s="19" t="s">
        <v>151</v>
      </c>
      <c r="D929" s="19" t="s">
        <v>964</v>
      </c>
      <c r="E929" s="20">
        <v>6</v>
      </c>
      <c r="F929" s="50">
        <v>0</v>
      </c>
      <c r="G929" s="51">
        <v>76.8452380952381</v>
      </c>
      <c r="H929" s="44">
        <f t="shared" si="168"/>
        <v>25.615079365079367</v>
      </c>
      <c r="I929" s="53">
        <v>10</v>
      </c>
      <c r="J929" s="45">
        <f t="shared" si="169"/>
        <v>10</v>
      </c>
      <c r="K929" s="36">
        <f t="shared" si="170"/>
        <v>19.36904761904762</v>
      </c>
      <c r="L929" s="66">
        <v>65.17857142857143</v>
      </c>
      <c r="M929" s="67">
        <v>89.32038834951457</v>
      </c>
      <c r="N929" s="92">
        <f t="shared" si="171"/>
        <v>72.72288921636617</v>
      </c>
      <c r="O929" s="68">
        <v>66.04698929989384</v>
      </c>
      <c r="P929" s="59">
        <v>48.25613775000001</v>
      </c>
      <c r="Q929" s="69">
        <v>97.61255115961801</v>
      </c>
      <c r="R929" s="70" t="s">
        <v>1</v>
      </c>
      <c r="S929" s="44">
        <f t="shared" si="172"/>
        <v>70.59441030354364</v>
      </c>
      <c r="T929" s="66">
        <v>88.05555555555556</v>
      </c>
      <c r="U929" s="59">
        <v>45.263157894736835</v>
      </c>
      <c r="V929" s="59">
        <v>100</v>
      </c>
      <c r="W929" s="92">
        <f t="shared" si="173"/>
        <v>81.83662280701755</v>
      </c>
      <c r="X929" s="103">
        <f t="shared" si="174"/>
        <v>73.69424436936744</v>
      </c>
      <c r="Y929" s="52">
        <v>50.28833912411118</v>
      </c>
      <c r="Z929" s="44">
        <f t="shared" si="175"/>
        <v>50.28833912411118</v>
      </c>
      <c r="AA929" s="87">
        <v>92.31490159325224</v>
      </c>
      <c r="AB929" s="93">
        <f t="shared" si="176"/>
        <v>92.31490159325224</v>
      </c>
      <c r="AC929" s="90">
        <v>57.89473684210527</v>
      </c>
      <c r="AD929" s="82">
        <v>100</v>
      </c>
      <c r="AE929" s="94">
        <f t="shared" si="177"/>
        <v>70.8502024291498</v>
      </c>
      <c r="AF929" s="37">
        <f t="shared" si="178"/>
        <v>66.42692125380547</v>
      </c>
      <c r="AG929" s="38">
        <f t="shared" si="179"/>
        <v>59.922275773078695</v>
      </c>
    </row>
    <row r="930" spans="1:33" ht="15">
      <c r="A930" s="17">
        <v>929</v>
      </c>
      <c r="B930" s="18">
        <v>13222</v>
      </c>
      <c r="C930" s="19" t="s">
        <v>36</v>
      </c>
      <c r="D930" s="19" t="s">
        <v>955</v>
      </c>
      <c r="E930" s="20">
        <v>6</v>
      </c>
      <c r="F930" s="50">
        <v>71.15</v>
      </c>
      <c r="G930" s="51">
        <v>93.40048840048838</v>
      </c>
      <c r="H930" s="44">
        <f t="shared" si="168"/>
        <v>78.56682946682946</v>
      </c>
      <c r="I930" s="53">
        <v>5</v>
      </c>
      <c r="J930" s="45">
        <f t="shared" si="169"/>
        <v>5</v>
      </c>
      <c r="K930" s="36">
        <f t="shared" si="170"/>
        <v>49.140097680097675</v>
      </c>
      <c r="L930" s="66">
        <v>0</v>
      </c>
      <c r="M930" s="67">
        <v>11.009174311926607</v>
      </c>
      <c r="N930" s="92">
        <f t="shared" si="171"/>
        <v>3.4403669724770647</v>
      </c>
      <c r="O930" s="68">
        <v>90.13716042981015</v>
      </c>
      <c r="P930" s="59">
        <v>99.27551059999999</v>
      </c>
      <c r="Q930" s="69">
        <v>95.50802139037432</v>
      </c>
      <c r="R930" s="70" t="s">
        <v>1</v>
      </c>
      <c r="S930" s="44">
        <f t="shared" si="172"/>
        <v>94.91420566247395</v>
      </c>
      <c r="T930" s="66">
        <v>54.722222222222214</v>
      </c>
      <c r="U930" s="59">
        <v>50</v>
      </c>
      <c r="V930" s="59">
        <v>90</v>
      </c>
      <c r="W930" s="92">
        <f t="shared" si="173"/>
        <v>66.77083333333333</v>
      </c>
      <c r="X930" s="103">
        <f t="shared" si="174"/>
        <v>52.69599572064707</v>
      </c>
      <c r="Y930" s="52">
        <v>50.236875</v>
      </c>
      <c r="Z930" s="44">
        <f t="shared" si="175"/>
        <v>50.236875</v>
      </c>
      <c r="AA930" s="87">
        <v>83.69259606373016</v>
      </c>
      <c r="AB930" s="93">
        <f t="shared" si="176"/>
        <v>83.69259606373016</v>
      </c>
      <c r="AC930" s="90">
        <v>92.10526315789474</v>
      </c>
      <c r="AD930" s="82">
        <v>100</v>
      </c>
      <c r="AE930" s="94">
        <f t="shared" si="177"/>
        <v>94.53441295546558</v>
      </c>
      <c r="AF930" s="37">
        <f t="shared" si="178"/>
        <v>72.1611120748656</v>
      </c>
      <c r="AG930" s="38">
        <f t="shared" si="179"/>
        <v>59.7708626542246</v>
      </c>
    </row>
    <row r="931" spans="1:33" ht="15">
      <c r="A931" s="17">
        <v>930</v>
      </c>
      <c r="B931" s="18">
        <v>15621</v>
      </c>
      <c r="C931" s="19" t="s">
        <v>19</v>
      </c>
      <c r="D931" s="19" t="s">
        <v>959</v>
      </c>
      <c r="E931" s="20">
        <v>6</v>
      </c>
      <c r="F931" s="50">
        <v>0</v>
      </c>
      <c r="G931" s="51">
        <v>73.84004884004884</v>
      </c>
      <c r="H931" s="44">
        <f t="shared" si="168"/>
        <v>24.613349613349612</v>
      </c>
      <c r="I931" s="53">
        <v>10</v>
      </c>
      <c r="J931" s="45">
        <f t="shared" si="169"/>
        <v>10</v>
      </c>
      <c r="K931" s="36">
        <f t="shared" si="170"/>
        <v>18.76800976800977</v>
      </c>
      <c r="L931" s="66">
        <v>5.882352941176472</v>
      </c>
      <c r="M931" s="67">
        <v>30.303030303030297</v>
      </c>
      <c r="N931" s="92">
        <f t="shared" si="171"/>
        <v>13.513814616755793</v>
      </c>
      <c r="O931" s="68">
        <v>93.11169605556364</v>
      </c>
      <c r="P931" s="59">
        <v>96.00813734999998</v>
      </c>
      <c r="Q931" s="69">
        <v>97.73913043478261</v>
      </c>
      <c r="R931" s="70" t="s">
        <v>1</v>
      </c>
      <c r="S931" s="44">
        <f t="shared" si="172"/>
        <v>95.55989232931535</v>
      </c>
      <c r="T931" s="66">
        <v>73.19444444444444</v>
      </c>
      <c r="U931" s="59">
        <v>65</v>
      </c>
      <c r="V931" s="59">
        <v>100</v>
      </c>
      <c r="W931" s="92">
        <f t="shared" si="173"/>
        <v>81.19791666666666</v>
      </c>
      <c r="X931" s="103">
        <f t="shared" si="174"/>
        <v>59.869066111761796</v>
      </c>
      <c r="Y931" s="52">
        <v>83.49479166666667</v>
      </c>
      <c r="Z931" s="44">
        <f t="shared" si="175"/>
        <v>83.49479166666667</v>
      </c>
      <c r="AA931" s="87">
        <v>67.47891283973763</v>
      </c>
      <c r="AB931" s="93">
        <f t="shared" si="176"/>
        <v>67.47891283973763</v>
      </c>
      <c r="AC931" s="90">
        <v>76.31578947368422</v>
      </c>
      <c r="AD931" s="82">
        <v>100</v>
      </c>
      <c r="AE931" s="94">
        <f t="shared" si="177"/>
        <v>83.60323886639677</v>
      </c>
      <c r="AF931" s="37">
        <f t="shared" si="178"/>
        <v>79.92646427051992</v>
      </c>
      <c r="AG931" s="38">
        <f t="shared" si="179"/>
        <v>59.671814106514645</v>
      </c>
    </row>
    <row r="932" spans="1:33" ht="15">
      <c r="A932" s="17">
        <v>931</v>
      </c>
      <c r="B932" s="18">
        <v>76113</v>
      </c>
      <c r="C932" s="19" t="s">
        <v>75</v>
      </c>
      <c r="D932" s="19" t="s">
        <v>966</v>
      </c>
      <c r="E932" s="20">
        <v>6</v>
      </c>
      <c r="F932" s="50">
        <v>49.5</v>
      </c>
      <c r="G932" s="51">
        <v>93.96367521367522</v>
      </c>
      <c r="H932" s="44">
        <f t="shared" si="168"/>
        <v>64.32122507122507</v>
      </c>
      <c r="I932" s="53">
        <v>10</v>
      </c>
      <c r="J932" s="45">
        <f t="shared" si="169"/>
        <v>10</v>
      </c>
      <c r="K932" s="36">
        <f t="shared" si="170"/>
        <v>42.59273504273504</v>
      </c>
      <c r="L932" s="66">
        <v>93.63057324840764</v>
      </c>
      <c r="M932" s="67">
        <v>85.5</v>
      </c>
      <c r="N932" s="92">
        <f t="shared" si="171"/>
        <v>91.08976910828025</v>
      </c>
      <c r="O932" s="68">
        <v>57.811963788526285</v>
      </c>
      <c r="P932" s="59">
        <v>98.1444649</v>
      </c>
      <c r="Q932" s="69">
        <v>97.55490151686665</v>
      </c>
      <c r="R932" s="70" t="s">
        <v>1</v>
      </c>
      <c r="S932" s="44">
        <f t="shared" si="172"/>
        <v>84.45096187467152</v>
      </c>
      <c r="T932" s="66">
        <v>97.22222222222221</v>
      </c>
      <c r="U932" s="59">
        <v>70</v>
      </c>
      <c r="V932" s="59">
        <v>100</v>
      </c>
      <c r="W932" s="92">
        <f t="shared" si="173"/>
        <v>91.45833333333333</v>
      </c>
      <c r="X932" s="103">
        <f t="shared" si="174"/>
        <v>88.50795905984738</v>
      </c>
      <c r="Y932" s="52">
        <v>17.186897310206135</v>
      </c>
      <c r="Z932" s="44">
        <f t="shared" si="175"/>
        <v>17.186897310206135</v>
      </c>
      <c r="AA932" s="87">
        <v>56.70103092783509</v>
      </c>
      <c r="AB932" s="93">
        <f t="shared" si="176"/>
        <v>56.70103092783509</v>
      </c>
      <c r="AC932" s="90">
        <v>39.473684210526315</v>
      </c>
      <c r="AD932" s="82">
        <v>100</v>
      </c>
      <c r="AE932" s="94">
        <f t="shared" si="177"/>
        <v>58.097165991902834</v>
      </c>
      <c r="AF932" s="37">
        <f t="shared" si="178"/>
        <v>39.37341469572408</v>
      </c>
      <c r="AG932" s="38">
        <f t="shared" si="179"/>
        <v>59.67109651077559</v>
      </c>
    </row>
    <row r="933" spans="1:33" ht="15">
      <c r="A933" s="17">
        <v>932</v>
      </c>
      <c r="B933" s="18">
        <v>18029</v>
      </c>
      <c r="C933" s="19" t="s">
        <v>205</v>
      </c>
      <c r="D933" s="19" t="s">
        <v>960</v>
      </c>
      <c r="E933" s="20">
        <v>6</v>
      </c>
      <c r="F933" s="50">
        <v>53.8</v>
      </c>
      <c r="G933" s="51">
        <v>83.0458892958893</v>
      </c>
      <c r="H933" s="44">
        <f t="shared" si="168"/>
        <v>63.548629765296425</v>
      </c>
      <c r="I933" s="53">
        <v>16</v>
      </c>
      <c r="J933" s="45">
        <f t="shared" si="169"/>
        <v>16</v>
      </c>
      <c r="K933" s="36">
        <f t="shared" si="170"/>
        <v>44.52917785917785</v>
      </c>
      <c r="L933" s="66">
        <v>40.31007751937985</v>
      </c>
      <c r="M933" s="67">
        <v>79.54545454545455</v>
      </c>
      <c r="N933" s="92">
        <f t="shared" si="171"/>
        <v>52.5711328400282</v>
      </c>
      <c r="O933" s="68">
        <v>98.31751824817519</v>
      </c>
      <c r="P933" s="59">
        <v>94.89508885000001</v>
      </c>
      <c r="Q933" s="69">
        <v>93.27146171693735</v>
      </c>
      <c r="R933" s="70" t="s">
        <v>1</v>
      </c>
      <c r="S933" s="44">
        <f t="shared" si="172"/>
        <v>95.43500542403436</v>
      </c>
      <c r="T933" s="66">
        <v>88.47222222222223</v>
      </c>
      <c r="U933" s="59">
        <v>50</v>
      </c>
      <c r="V933" s="59">
        <v>100</v>
      </c>
      <c r="W933" s="92">
        <f t="shared" si="173"/>
        <v>83.17708333333334</v>
      </c>
      <c r="X933" s="103">
        <f t="shared" si="174"/>
        <v>75.8378719722917</v>
      </c>
      <c r="Y933" s="52">
        <v>50.346966292927426</v>
      </c>
      <c r="Z933" s="44">
        <f t="shared" si="175"/>
        <v>50.346966292927426</v>
      </c>
      <c r="AA933" s="87">
        <v>39.456419868791045</v>
      </c>
      <c r="AB933" s="93">
        <f t="shared" si="176"/>
        <v>39.456419868791045</v>
      </c>
      <c r="AC933" s="90">
        <v>42.10526315789473</v>
      </c>
      <c r="AD933" s="82">
        <v>100</v>
      </c>
      <c r="AE933" s="94">
        <f t="shared" si="177"/>
        <v>59.91902834008097</v>
      </c>
      <c r="AF933" s="37">
        <f t="shared" si="178"/>
        <v>51.007513512821646</v>
      </c>
      <c r="AG933" s="38">
        <f t="shared" si="179"/>
        <v>59.64398976588091</v>
      </c>
    </row>
    <row r="934" spans="1:33" ht="15">
      <c r="A934" s="17">
        <v>933</v>
      </c>
      <c r="B934" s="18">
        <v>15218</v>
      </c>
      <c r="C934" s="19" t="s">
        <v>19</v>
      </c>
      <c r="D934" s="19" t="s">
        <v>949</v>
      </c>
      <c r="E934" s="20">
        <v>6</v>
      </c>
      <c r="F934" s="50">
        <v>62.25</v>
      </c>
      <c r="G934" s="51">
        <v>82.66992266992267</v>
      </c>
      <c r="H934" s="44">
        <f t="shared" si="168"/>
        <v>69.05664088997422</v>
      </c>
      <c r="I934" s="53">
        <v>10</v>
      </c>
      <c r="J934" s="45">
        <f t="shared" si="169"/>
        <v>10</v>
      </c>
      <c r="K934" s="36">
        <f t="shared" si="170"/>
        <v>45.43398453398453</v>
      </c>
      <c r="L934" s="66">
        <v>50.96153846153846</v>
      </c>
      <c r="M934" s="67">
        <v>58.00000000000001</v>
      </c>
      <c r="N934" s="92">
        <f t="shared" si="171"/>
        <v>53.16105769230769</v>
      </c>
      <c r="O934" s="68">
        <v>75.98167193542915</v>
      </c>
      <c r="P934" s="59">
        <v>97.3184463</v>
      </c>
      <c r="Q934" s="69">
        <v>99.16943521594685</v>
      </c>
      <c r="R934" s="70" t="s">
        <v>1</v>
      </c>
      <c r="S934" s="44">
        <f t="shared" si="172"/>
        <v>90.76641999348963</v>
      </c>
      <c r="T934" s="66">
        <v>97.22222222222221</v>
      </c>
      <c r="U934" s="59">
        <v>20</v>
      </c>
      <c r="V934" s="59">
        <v>100</v>
      </c>
      <c r="W934" s="92">
        <f t="shared" si="173"/>
        <v>78.95833333333333</v>
      </c>
      <c r="X934" s="103">
        <f t="shared" si="174"/>
        <v>73.3626577409856</v>
      </c>
      <c r="Y934" s="52">
        <v>17.007773962148963</v>
      </c>
      <c r="Z934" s="44">
        <f t="shared" si="175"/>
        <v>17.007773962148963</v>
      </c>
      <c r="AA934" s="87">
        <v>78.25679475164019</v>
      </c>
      <c r="AB934" s="93">
        <f t="shared" si="176"/>
        <v>78.25679475164019</v>
      </c>
      <c r="AC934" s="90">
        <v>78.94736842105263</v>
      </c>
      <c r="AD934" s="82">
        <v>100</v>
      </c>
      <c r="AE934" s="94">
        <f t="shared" si="177"/>
        <v>85.4251012145749</v>
      </c>
      <c r="AF934" s="37">
        <f t="shared" si="178"/>
        <v>53.02443499682292</v>
      </c>
      <c r="AG934" s="38">
        <f t="shared" si="179"/>
        <v>59.641634001920316</v>
      </c>
    </row>
    <row r="935" spans="1:33" ht="15">
      <c r="A935" s="17">
        <v>934</v>
      </c>
      <c r="B935" s="18">
        <v>23580</v>
      </c>
      <c r="C935" s="19" t="s">
        <v>121</v>
      </c>
      <c r="D935" s="19" t="s">
        <v>976</v>
      </c>
      <c r="E935" s="20">
        <v>6</v>
      </c>
      <c r="F935" s="50">
        <v>62.1</v>
      </c>
      <c r="G935" s="51">
        <v>71.61680911680912</v>
      </c>
      <c r="H935" s="44">
        <f t="shared" si="168"/>
        <v>65.27226970560304</v>
      </c>
      <c r="I935" s="53">
        <v>0</v>
      </c>
      <c r="J935" s="45">
        <f t="shared" si="169"/>
        <v>0</v>
      </c>
      <c r="K935" s="36">
        <f t="shared" si="170"/>
        <v>39.16336182336182</v>
      </c>
      <c r="L935" s="66">
        <v>42.85714285714286</v>
      </c>
      <c r="M935" s="67">
        <v>99.18032786885246</v>
      </c>
      <c r="N935" s="92">
        <f t="shared" si="171"/>
        <v>60.45813817330211</v>
      </c>
      <c r="O935" s="68">
        <v>93.11365942316112</v>
      </c>
      <c r="P935" s="59">
        <v>99.28081445</v>
      </c>
      <c r="Q935" s="69">
        <v>95.57212556384056</v>
      </c>
      <c r="R935" s="70" t="s">
        <v>1</v>
      </c>
      <c r="S935" s="44">
        <f t="shared" si="172"/>
        <v>95.92887343745119</v>
      </c>
      <c r="T935" s="66">
        <v>87.5</v>
      </c>
      <c r="U935" s="59">
        <v>46.84210526315789</v>
      </c>
      <c r="V935" s="59">
        <v>90</v>
      </c>
      <c r="W935" s="92">
        <f t="shared" si="173"/>
        <v>78.27302631578948</v>
      </c>
      <c r="X935" s="103">
        <f t="shared" si="174"/>
        <v>78.20940990745922</v>
      </c>
      <c r="Y935" s="52">
        <v>0.35342261904761907</v>
      </c>
      <c r="Z935" s="44">
        <f t="shared" si="175"/>
        <v>0.35342261904761907</v>
      </c>
      <c r="AA935" s="87">
        <v>88.75351452671052</v>
      </c>
      <c r="AB935" s="93">
        <f t="shared" si="176"/>
        <v>88.75351452671052</v>
      </c>
      <c r="AC935" s="90">
        <v>92.10526315789474</v>
      </c>
      <c r="AD935" s="82">
        <v>100</v>
      </c>
      <c r="AE935" s="94">
        <f t="shared" si="177"/>
        <v>94.53441295546558</v>
      </c>
      <c r="AF935" s="37">
        <f t="shared" si="178"/>
        <v>50.852265157607604</v>
      </c>
      <c r="AG935" s="38">
        <f t="shared" si="179"/>
        <v>59.4573423906991</v>
      </c>
    </row>
    <row r="936" spans="1:33" ht="15">
      <c r="A936" s="17">
        <v>935</v>
      </c>
      <c r="B936" s="18">
        <v>20621</v>
      </c>
      <c r="C936" s="19" t="s">
        <v>118</v>
      </c>
      <c r="D936" s="19" t="s">
        <v>971</v>
      </c>
      <c r="E936" s="20">
        <v>6</v>
      </c>
      <c r="F936" s="50">
        <v>0</v>
      </c>
      <c r="G936" s="51">
        <v>0</v>
      </c>
      <c r="H936" s="44">
        <f t="shared" si="168"/>
        <v>0</v>
      </c>
      <c r="I936" s="53">
        <v>26.999999999999996</v>
      </c>
      <c r="J936" s="45">
        <f t="shared" si="169"/>
        <v>26.999999999999996</v>
      </c>
      <c r="K936" s="36">
        <f t="shared" si="170"/>
        <v>10.799999999999999</v>
      </c>
      <c r="L936" s="66">
        <v>46.63212435233161</v>
      </c>
      <c r="M936" s="67">
        <v>88.79310344827587</v>
      </c>
      <c r="N936" s="92">
        <f t="shared" si="171"/>
        <v>59.80743031981419</v>
      </c>
      <c r="O936" s="68">
        <v>96.30240384615385</v>
      </c>
      <c r="P936" s="59">
        <v>84.96920405</v>
      </c>
      <c r="Q936" s="69">
        <v>89.942145082332</v>
      </c>
      <c r="R936" s="70">
        <v>100</v>
      </c>
      <c r="S936" s="44">
        <f t="shared" si="172"/>
        <v>92.80343824462146</v>
      </c>
      <c r="T936" s="66">
        <v>90.13888888888889</v>
      </c>
      <c r="U936" s="59">
        <v>17.5</v>
      </c>
      <c r="V936" s="59">
        <v>100</v>
      </c>
      <c r="W936" s="92">
        <f t="shared" si="173"/>
        <v>75.67708333333333</v>
      </c>
      <c r="X936" s="103">
        <f t="shared" si="174"/>
        <v>76.17976409244093</v>
      </c>
      <c r="Y936" s="52">
        <v>50.38515179789865</v>
      </c>
      <c r="Z936" s="44">
        <f t="shared" si="175"/>
        <v>50.38515179789865</v>
      </c>
      <c r="AA936" s="87">
        <v>68.32239925023437</v>
      </c>
      <c r="AB936" s="93">
        <f t="shared" si="176"/>
        <v>68.32239925023437</v>
      </c>
      <c r="AC936" s="90">
        <v>84.21052631578947</v>
      </c>
      <c r="AD936" s="82">
        <v>100</v>
      </c>
      <c r="AE936" s="94">
        <f t="shared" si="177"/>
        <v>89.06882591093117</v>
      </c>
      <c r="AF936" s="37">
        <f t="shared" si="178"/>
        <v>66.99322656140976</v>
      </c>
      <c r="AG936" s="38">
        <f t="shared" si="179"/>
        <v>59.42919626154027</v>
      </c>
    </row>
    <row r="937" spans="1:33" ht="15">
      <c r="A937" s="17">
        <v>936</v>
      </c>
      <c r="B937" s="18">
        <v>25151</v>
      </c>
      <c r="C937" s="19" t="s">
        <v>21</v>
      </c>
      <c r="D937" s="19" t="s">
        <v>740</v>
      </c>
      <c r="E937" s="20">
        <v>6</v>
      </c>
      <c r="F937" s="50">
        <v>0</v>
      </c>
      <c r="G937" s="51">
        <v>69.49837199837201</v>
      </c>
      <c r="H937" s="44">
        <f t="shared" si="168"/>
        <v>23.166123999457334</v>
      </c>
      <c r="I937" s="53">
        <v>5</v>
      </c>
      <c r="J937" s="45">
        <f t="shared" si="169"/>
        <v>5</v>
      </c>
      <c r="K937" s="36">
        <f t="shared" si="170"/>
        <v>15.8996743996744</v>
      </c>
      <c r="L937" s="66">
        <v>26.394052044609662</v>
      </c>
      <c r="M937" s="67">
        <v>65.24064171122994</v>
      </c>
      <c r="N937" s="92">
        <f t="shared" si="171"/>
        <v>38.5336113154285</v>
      </c>
      <c r="O937" s="68">
        <v>94.8859587446673</v>
      </c>
      <c r="P937" s="59">
        <v>94.16791144999999</v>
      </c>
      <c r="Q937" s="69">
        <v>98.12568908489526</v>
      </c>
      <c r="R937" s="70" t="s">
        <v>1</v>
      </c>
      <c r="S937" s="44">
        <f t="shared" si="172"/>
        <v>95.66669068500428</v>
      </c>
      <c r="T937" s="66">
        <v>100</v>
      </c>
      <c r="U937" s="67">
        <v>65</v>
      </c>
      <c r="V937" s="59">
        <v>100</v>
      </c>
      <c r="W937" s="92">
        <f t="shared" si="173"/>
        <v>91.25</v>
      </c>
      <c r="X937" s="103">
        <f t="shared" si="174"/>
        <v>71.93012080017311</v>
      </c>
      <c r="Y937" s="52">
        <v>66.91651785714285</v>
      </c>
      <c r="Z937" s="44">
        <f t="shared" si="175"/>
        <v>66.91651785714285</v>
      </c>
      <c r="AA937" s="87">
        <v>95.22024367385205</v>
      </c>
      <c r="AB937" s="93">
        <f t="shared" si="176"/>
        <v>95.22024367385205</v>
      </c>
      <c r="AC937" s="90">
        <v>31.57894736842105</v>
      </c>
      <c r="AD937" s="82">
        <v>100</v>
      </c>
      <c r="AE937" s="94">
        <f t="shared" si="177"/>
        <v>52.631578947368425</v>
      </c>
      <c r="AF937" s="37">
        <f t="shared" si="178"/>
        <v>68.64225102022573</v>
      </c>
      <c r="AG937" s="38">
        <f t="shared" si="179"/>
        <v>59.40888360809441</v>
      </c>
    </row>
    <row r="938" spans="1:33" ht="15">
      <c r="A938" s="17">
        <v>937</v>
      </c>
      <c r="B938" s="18">
        <v>15790</v>
      </c>
      <c r="C938" s="19" t="s">
        <v>19</v>
      </c>
      <c r="D938" s="19" t="s">
        <v>962</v>
      </c>
      <c r="E938" s="20">
        <v>6</v>
      </c>
      <c r="F938" s="50">
        <v>79.1</v>
      </c>
      <c r="G938" s="51">
        <v>75.55657305657306</v>
      </c>
      <c r="H938" s="44">
        <f t="shared" si="168"/>
        <v>77.91885768552434</v>
      </c>
      <c r="I938" s="53">
        <v>0</v>
      </c>
      <c r="J938" s="45">
        <f t="shared" si="169"/>
        <v>0</v>
      </c>
      <c r="K938" s="36">
        <f t="shared" si="170"/>
        <v>46.751314611314605</v>
      </c>
      <c r="L938" s="66">
        <v>47.22222222222222</v>
      </c>
      <c r="M938" s="67">
        <v>87.03703703703704</v>
      </c>
      <c r="N938" s="92">
        <f t="shared" si="171"/>
        <v>59.664351851851855</v>
      </c>
      <c r="O938" s="68">
        <v>63.29453049900378</v>
      </c>
      <c r="P938" s="59">
        <v>87.2854975</v>
      </c>
      <c r="Q938" s="69">
        <v>94.45571331981068</v>
      </c>
      <c r="R938" s="70" t="s">
        <v>1</v>
      </c>
      <c r="S938" s="44">
        <f t="shared" si="172"/>
        <v>81.62753132683007</v>
      </c>
      <c r="T938" s="66">
        <v>96.52777777777779</v>
      </c>
      <c r="U938" s="67">
        <v>90</v>
      </c>
      <c r="V938" s="59">
        <v>100</v>
      </c>
      <c r="W938" s="92">
        <f t="shared" si="173"/>
        <v>96.19791666666667</v>
      </c>
      <c r="X938" s="103">
        <f t="shared" si="174"/>
        <v>75.75633660480611</v>
      </c>
      <c r="Y938" s="52">
        <v>33.84977182539682</v>
      </c>
      <c r="Z938" s="44">
        <f t="shared" si="175"/>
        <v>33.84977182539682</v>
      </c>
      <c r="AA938" s="87">
        <v>35.61387066541709</v>
      </c>
      <c r="AB938" s="93">
        <f t="shared" si="176"/>
        <v>35.61387066541709</v>
      </c>
      <c r="AC938" s="90">
        <v>71.05263157894737</v>
      </c>
      <c r="AD938" s="82">
        <v>100</v>
      </c>
      <c r="AE938" s="94">
        <f t="shared" si="177"/>
        <v>79.95951417004049</v>
      </c>
      <c r="AF938" s="37">
        <f t="shared" si="178"/>
        <v>49.23236032641057</v>
      </c>
      <c r="AG938" s="38">
        <f t="shared" si="179"/>
        <v>59.34574169474959</v>
      </c>
    </row>
    <row r="939" spans="1:33" ht="15">
      <c r="A939" s="17">
        <v>938</v>
      </c>
      <c r="B939" s="18">
        <v>52835</v>
      </c>
      <c r="C939" s="19" t="s">
        <v>34</v>
      </c>
      <c r="D939" s="19" t="s">
        <v>968</v>
      </c>
      <c r="E939" s="20">
        <v>4</v>
      </c>
      <c r="F939" s="50">
        <v>38.7</v>
      </c>
      <c r="G939" s="51">
        <v>0</v>
      </c>
      <c r="H939" s="44">
        <f t="shared" si="168"/>
        <v>25.8</v>
      </c>
      <c r="I939" s="53">
        <v>10</v>
      </c>
      <c r="J939" s="45">
        <f t="shared" si="169"/>
        <v>10</v>
      </c>
      <c r="K939" s="36">
        <f t="shared" si="170"/>
        <v>19.48</v>
      </c>
      <c r="L939" s="66">
        <v>6.967370441458732</v>
      </c>
      <c r="M939" s="67">
        <v>95.66265060240964</v>
      </c>
      <c r="N939" s="92">
        <f t="shared" si="171"/>
        <v>34.684645491755894</v>
      </c>
      <c r="O939" s="68">
        <v>73.70582422120832</v>
      </c>
      <c r="P939" s="59">
        <v>88.48340214999999</v>
      </c>
      <c r="Q939" s="69">
        <v>98.5640883691158</v>
      </c>
      <c r="R939" s="70" t="s">
        <v>1</v>
      </c>
      <c r="S939" s="44">
        <f t="shared" si="172"/>
        <v>86.86344797287046</v>
      </c>
      <c r="T939" s="66">
        <v>95.41666666666666</v>
      </c>
      <c r="U939" s="59">
        <v>50</v>
      </c>
      <c r="V939" s="59">
        <v>100</v>
      </c>
      <c r="W939" s="92">
        <f t="shared" si="173"/>
        <v>85.78125</v>
      </c>
      <c r="X939" s="103">
        <f t="shared" si="174"/>
        <v>65.77548738585054</v>
      </c>
      <c r="Y939" s="52">
        <v>66.80354166666666</v>
      </c>
      <c r="Z939" s="44">
        <f t="shared" si="175"/>
        <v>66.80354166666666</v>
      </c>
      <c r="AA939" s="87">
        <v>74.3205248359888</v>
      </c>
      <c r="AB939" s="93">
        <f t="shared" si="176"/>
        <v>74.3205248359888</v>
      </c>
      <c r="AC939" s="90">
        <v>71.05263157894737</v>
      </c>
      <c r="AD939" s="82">
        <v>100</v>
      </c>
      <c r="AE939" s="94">
        <f t="shared" si="177"/>
        <v>79.95951417004049</v>
      </c>
      <c r="AF939" s="37">
        <f t="shared" si="178"/>
        <v>72.77055394336064</v>
      </c>
      <c r="AG939" s="38">
        <f t="shared" si="179"/>
        <v>59.31441653168447</v>
      </c>
    </row>
    <row r="940" spans="1:33" ht="15">
      <c r="A940" s="17">
        <v>939</v>
      </c>
      <c r="B940" s="18">
        <v>44420</v>
      </c>
      <c r="C940" s="19" t="s">
        <v>720</v>
      </c>
      <c r="D940" s="19" t="s">
        <v>975</v>
      </c>
      <c r="E940" s="20">
        <v>6</v>
      </c>
      <c r="F940" s="50">
        <v>42.75</v>
      </c>
      <c r="G940" s="51">
        <v>83.17358567358568</v>
      </c>
      <c r="H940" s="44">
        <f t="shared" si="168"/>
        <v>56.22452855786189</v>
      </c>
      <c r="I940" s="53">
        <v>10</v>
      </c>
      <c r="J940" s="45">
        <f t="shared" si="169"/>
        <v>10</v>
      </c>
      <c r="K940" s="36">
        <f t="shared" si="170"/>
        <v>37.73471713471713</v>
      </c>
      <c r="L940" s="66">
        <v>0</v>
      </c>
      <c r="M940" s="67">
        <v>47.45762711864406</v>
      </c>
      <c r="N940" s="92">
        <f t="shared" si="171"/>
        <v>14.83050847457627</v>
      </c>
      <c r="O940" s="68">
        <v>60.3170374001352</v>
      </c>
      <c r="P940" s="59">
        <v>98.378862</v>
      </c>
      <c r="Q940" s="69">
        <v>98.42271293375394</v>
      </c>
      <c r="R940" s="70" t="s">
        <v>1</v>
      </c>
      <c r="S940" s="44">
        <f t="shared" si="172"/>
        <v>85.65263773372682</v>
      </c>
      <c r="T940" s="66">
        <v>96.94444444444444</v>
      </c>
      <c r="U940" s="59">
        <v>40</v>
      </c>
      <c r="V940" s="59">
        <v>100</v>
      </c>
      <c r="W940" s="92">
        <f t="shared" si="173"/>
        <v>83.85416666666666</v>
      </c>
      <c r="X940" s="103">
        <f t="shared" si="174"/>
        <v>56.96409181665457</v>
      </c>
      <c r="Y940" s="52">
        <v>66.88833333333334</v>
      </c>
      <c r="Z940" s="44">
        <f t="shared" si="175"/>
        <v>66.88833333333334</v>
      </c>
      <c r="AA940" s="87">
        <v>62.13683223992508</v>
      </c>
      <c r="AB940" s="93">
        <f t="shared" si="176"/>
        <v>62.13683223992508</v>
      </c>
      <c r="AC940" s="90">
        <v>81.57894736842105</v>
      </c>
      <c r="AD940" s="82">
        <v>100</v>
      </c>
      <c r="AE940" s="94">
        <f t="shared" si="177"/>
        <v>87.24696356275304</v>
      </c>
      <c r="AF940" s="37">
        <f t="shared" si="178"/>
        <v>72.43580041187789</v>
      </c>
      <c r="AG940" s="38">
        <f t="shared" si="179"/>
        <v>59.30690031835641</v>
      </c>
    </row>
    <row r="941" spans="1:33" ht="15">
      <c r="A941" s="17">
        <v>940</v>
      </c>
      <c r="B941" s="18">
        <v>70670</v>
      </c>
      <c r="C941" s="19" t="s">
        <v>145</v>
      </c>
      <c r="D941" s="19" t="s">
        <v>961</v>
      </c>
      <c r="E941" s="20">
        <v>6</v>
      </c>
      <c r="F941" s="50">
        <v>69.3</v>
      </c>
      <c r="G941" s="51">
        <v>80.41666666666666</v>
      </c>
      <c r="H941" s="44">
        <f t="shared" si="168"/>
        <v>73.00555555555555</v>
      </c>
      <c r="I941" s="53">
        <v>10</v>
      </c>
      <c r="J941" s="45">
        <f t="shared" si="169"/>
        <v>10</v>
      </c>
      <c r="K941" s="36">
        <f t="shared" si="170"/>
        <v>47.80333333333333</v>
      </c>
      <c r="L941" s="66">
        <v>32.38636363636363</v>
      </c>
      <c r="M941" s="67">
        <v>90</v>
      </c>
      <c r="N941" s="92">
        <f t="shared" si="171"/>
        <v>50.390625</v>
      </c>
      <c r="O941" s="68">
        <v>94.51279493998909</v>
      </c>
      <c r="P941" s="59">
        <v>87.91439779999999</v>
      </c>
      <c r="Q941" s="69">
        <v>99.76177386842588</v>
      </c>
      <c r="R941" s="70" t="s">
        <v>1</v>
      </c>
      <c r="S941" s="44">
        <f t="shared" si="172"/>
        <v>94.00419950142823</v>
      </c>
      <c r="T941" s="66">
        <v>97.91666666666666</v>
      </c>
      <c r="U941" s="59">
        <v>70</v>
      </c>
      <c r="V941" s="59">
        <v>10</v>
      </c>
      <c r="W941" s="92">
        <f t="shared" si="173"/>
        <v>57.96875</v>
      </c>
      <c r="X941" s="103">
        <f t="shared" si="174"/>
        <v>69.3516798005713</v>
      </c>
      <c r="Y941" s="52">
        <v>100</v>
      </c>
      <c r="Z941" s="44">
        <f t="shared" si="175"/>
        <v>100</v>
      </c>
      <c r="AA941" s="87">
        <v>0</v>
      </c>
      <c r="AB941" s="93">
        <f t="shared" si="176"/>
        <v>0</v>
      </c>
      <c r="AC941" s="90">
        <v>0</v>
      </c>
      <c r="AD941" s="82">
        <v>100</v>
      </c>
      <c r="AE941" s="94">
        <f t="shared" si="177"/>
        <v>30.76923076923077</v>
      </c>
      <c r="AF941" s="37">
        <f t="shared" si="178"/>
        <v>55</v>
      </c>
      <c r="AG941" s="38">
        <f t="shared" si="179"/>
        <v>59.301338586895184</v>
      </c>
    </row>
    <row r="942" spans="1:33" ht="15">
      <c r="A942" s="17">
        <v>941</v>
      </c>
      <c r="B942" s="18">
        <v>76126</v>
      </c>
      <c r="C942" s="19" t="s">
        <v>75</v>
      </c>
      <c r="D942" s="19" t="s">
        <v>973</v>
      </c>
      <c r="E942" s="20">
        <v>6</v>
      </c>
      <c r="F942" s="50">
        <v>44.2</v>
      </c>
      <c r="G942" s="51">
        <v>74.46530321530321</v>
      </c>
      <c r="H942" s="44">
        <f t="shared" si="168"/>
        <v>54.28843440510107</v>
      </c>
      <c r="I942" s="53">
        <v>21.000000000000004</v>
      </c>
      <c r="J942" s="45">
        <f t="shared" si="169"/>
        <v>21.000000000000004</v>
      </c>
      <c r="K942" s="36">
        <f t="shared" si="170"/>
        <v>40.97306064306065</v>
      </c>
      <c r="L942" s="66">
        <v>0</v>
      </c>
      <c r="M942" s="67">
        <v>79.01234567901234</v>
      </c>
      <c r="N942" s="92">
        <f t="shared" si="171"/>
        <v>24.691358024691358</v>
      </c>
      <c r="O942" s="68">
        <v>42.92527266339247</v>
      </c>
      <c r="P942" s="59">
        <v>98.07503799999999</v>
      </c>
      <c r="Q942" s="69">
        <v>98.12007277137658</v>
      </c>
      <c r="R942" s="70" t="s">
        <v>1</v>
      </c>
      <c r="S942" s="44">
        <f t="shared" si="172"/>
        <v>79.65697773170743</v>
      </c>
      <c r="T942" s="66">
        <v>97.22222222222221</v>
      </c>
      <c r="U942" s="59">
        <v>30</v>
      </c>
      <c r="V942" s="59">
        <v>90</v>
      </c>
      <c r="W942" s="92">
        <f t="shared" si="173"/>
        <v>77.70833333333333</v>
      </c>
      <c r="X942" s="103">
        <f t="shared" si="174"/>
        <v>57.28100096922618</v>
      </c>
      <c r="Y942" s="52">
        <v>100</v>
      </c>
      <c r="Z942" s="44">
        <f t="shared" si="175"/>
        <v>100</v>
      </c>
      <c r="AA942" s="87">
        <v>65.97938144329903</v>
      </c>
      <c r="AB942" s="93">
        <f t="shared" si="176"/>
        <v>65.97938144329903</v>
      </c>
      <c r="AC942" s="90">
        <v>2.631578947368421</v>
      </c>
      <c r="AD942" s="82">
        <v>100</v>
      </c>
      <c r="AE942" s="94">
        <f t="shared" si="177"/>
        <v>32.59109311740891</v>
      </c>
      <c r="AF942" s="37">
        <f t="shared" si="178"/>
        <v>70.43746608790018</v>
      </c>
      <c r="AG942" s="38">
        <f t="shared" si="179"/>
        <v>59.281998951462676</v>
      </c>
    </row>
    <row r="943" spans="1:33" ht="15">
      <c r="A943" s="17">
        <v>942</v>
      </c>
      <c r="B943" s="18">
        <v>18150</v>
      </c>
      <c r="C943" s="19" t="s">
        <v>205</v>
      </c>
      <c r="D943" s="19" t="s">
        <v>969</v>
      </c>
      <c r="E943" s="20">
        <v>6</v>
      </c>
      <c r="F943" s="50">
        <v>53.85</v>
      </c>
      <c r="G943" s="51">
        <v>80.34188034188034</v>
      </c>
      <c r="H943" s="44">
        <f t="shared" si="168"/>
        <v>62.68062678062678</v>
      </c>
      <c r="I943" s="53">
        <v>5</v>
      </c>
      <c r="J943" s="45">
        <f t="shared" si="169"/>
        <v>5</v>
      </c>
      <c r="K943" s="36">
        <f t="shared" si="170"/>
        <v>39.60837606837607</v>
      </c>
      <c r="L943" s="66">
        <v>87.95180722891567</v>
      </c>
      <c r="M943" s="67">
        <v>86.4</v>
      </c>
      <c r="N943" s="92">
        <f t="shared" si="171"/>
        <v>87.46686746987953</v>
      </c>
      <c r="O943" s="68">
        <v>92.91497975708502</v>
      </c>
      <c r="P943" s="59">
        <v>93.6188067</v>
      </c>
      <c r="Q943" s="69">
        <v>98.47715736040608</v>
      </c>
      <c r="R943" s="70" t="s">
        <v>1</v>
      </c>
      <c r="S943" s="44">
        <f t="shared" si="172"/>
        <v>94.94427065920172</v>
      </c>
      <c r="T943" s="66">
        <v>91.38888888888889</v>
      </c>
      <c r="U943" s="59">
        <v>35</v>
      </c>
      <c r="V943" s="59">
        <v>100</v>
      </c>
      <c r="W943" s="92">
        <f t="shared" si="173"/>
        <v>80.52083333333333</v>
      </c>
      <c r="X943" s="103">
        <f t="shared" si="174"/>
        <v>89.06862191829917</v>
      </c>
      <c r="Y943" s="52">
        <v>17.061155263387406</v>
      </c>
      <c r="Z943" s="44">
        <f t="shared" si="175"/>
        <v>17.061155263387406</v>
      </c>
      <c r="AA943" s="87">
        <v>52.483598875351504</v>
      </c>
      <c r="AB943" s="93">
        <f t="shared" si="176"/>
        <v>52.483598875351504</v>
      </c>
      <c r="AC943" s="90">
        <v>42.10526315789473</v>
      </c>
      <c r="AD943" s="82">
        <v>100</v>
      </c>
      <c r="AE943" s="94">
        <f t="shared" si="177"/>
        <v>59.91902834008097</v>
      </c>
      <c r="AF943" s="37">
        <f t="shared" si="178"/>
        <v>38.96001382600474</v>
      </c>
      <c r="AG943" s="38">
        <f t="shared" si="179"/>
        <v>59.13312951139678</v>
      </c>
    </row>
    <row r="944" spans="1:33" ht="15">
      <c r="A944" s="17">
        <v>943</v>
      </c>
      <c r="B944" s="18">
        <v>54344</v>
      </c>
      <c r="C944" s="19" t="s">
        <v>100</v>
      </c>
      <c r="D944" s="19" t="s">
        <v>980</v>
      </c>
      <c r="E944" s="20">
        <v>6</v>
      </c>
      <c r="F944" s="50">
        <v>44.55</v>
      </c>
      <c r="G944" s="51">
        <v>83.23412698412697</v>
      </c>
      <c r="H944" s="44">
        <f t="shared" si="168"/>
        <v>57.44470899470899</v>
      </c>
      <c r="I944" s="53">
        <v>16</v>
      </c>
      <c r="J944" s="45">
        <f t="shared" si="169"/>
        <v>16</v>
      </c>
      <c r="K944" s="36">
        <f t="shared" si="170"/>
        <v>40.86682539682539</v>
      </c>
      <c r="L944" s="66">
        <v>40.74074074074075</v>
      </c>
      <c r="M944" s="67">
        <v>90</v>
      </c>
      <c r="N944" s="92">
        <f t="shared" si="171"/>
        <v>56.13425925925927</v>
      </c>
      <c r="O944" s="68">
        <v>34.48573610536903</v>
      </c>
      <c r="P944" s="59">
        <v>96.88444015</v>
      </c>
      <c r="Q944" s="69">
        <v>90.22240872849349</v>
      </c>
      <c r="R944" s="70" t="s">
        <v>1</v>
      </c>
      <c r="S944" s="44">
        <f t="shared" si="172"/>
        <v>73.81802987274921</v>
      </c>
      <c r="T944" s="66">
        <v>91.38888888888889</v>
      </c>
      <c r="U944" s="59">
        <v>62.5</v>
      </c>
      <c r="V944" s="59">
        <v>100</v>
      </c>
      <c r="W944" s="92">
        <f t="shared" si="173"/>
        <v>87.39583333333333</v>
      </c>
      <c r="X944" s="103">
        <f t="shared" si="174"/>
        <v>69.46008231947006</v>
      </c>
      <c r="Y944" s="52">
        <v>50.33377710058382</v>
      </c>
      <c r="Z944" s="44">
        <f t="shared" si="175"/>
        <v>50.33377710058382</v>
      </c>
      <c r="AA944" s="87">
        <v>64.19868791002816</v>
      </c>
      <c r="AB944" s="93">
        <f t="shared" si="176"/>
        <v>64.19868791002816</v>
      </c>
      <c r="AC944" s="90">
        <v>47.368421052631575</v>
      </c>
      <c r="AD944" s="82">
        <v>100</v>
      </c>
      <c r="AE944" s="94">
        <f t="shared" si="177"/>
        <v>63.56275303643724</v>
      </c>
      <c r="AF944" s="37">
        <f t="shared" si="178"/>
        <v>57.75279921186116</v>
      </c>
      <c r="AG944" s="38">
        <f t="shared" si="179"/>
        <v>59.05851769189756</v>
      </c>
    </row>
    <row r="945" spans="1:33" ht="15">
      <c r="A945" s="17">
        <v>944</v>
      </c>
      <c r="B945" s="18">
        <v>44874</v>
      </c>
      <c r="C945" s="19" t="s">
        <v>720</v>
      </c>
      <c r="D945" s="19" t="s">
        <v>986</v>
      </c>
      <c r="E945" s="20">
        <v>6</v>
      </c>
      <c r="F945" s="50">
        <v>97.3</v>
      </c>
      <c r="G945" s="51">
        <v>0</v>
      </c>
      <c r="H945" s="44">
        <f t="shared" si="168"/>
        <v>64.86666666666666</v>
      </c>
      <c r="I945" s="53">
        <v>10</v>
      </c>
      <c r="J945" s="45">
        <f t="shared" si="169"/>
        <v>10</v>
      </c>
      <c r="K945" s="36">
        <f t="shared" si="170"/>
        <v>42.919999999999995</v>
      </c>
      <c r="L945" s="66">
        <v>0</v>
      </c>
      <c r="M945" s="67">
        <v>87.09677419354838</v>
      </c>
      <c r="N945" s="92">
        <f t="shared" si="171"/>
        <v>27.217741935483872</v>
      </c>
      <c r="O945" s="68">
        <v>52.98016893371107</v>
      </c>
      <c r="P945" s="59">
        <v>92.184612</v>
      </c>
      <c r="Q945" s="69">
        <v>87.5068493150685</v>
      </c>
      <c r="R945" s="70" t="s">
        <v>1</v>
      </c>
      <c r="S945" s="44">
        <f t="shared" si="172"/>
        <v>77.5087368266247</v>
      </c>
      <c r="T945" s="66">
        <v>89.16666666666666</v>
      </c>
      <c r="U945" s="59">
        <v>80</v>
      </c>
      <c r="V945" s="59">
        <v>100</v>
      </c>
      <c r="W945" s="92">
        <f t="shared" si="173"/>
        <v>90.9375</v>
      </c>
      <c r="X945" s="103">
        <f t="shared" si="174"/>
        <v>60.07809150484343</v>
      </c>
      <c r="Y945" s="52">
        <v>66.99243055555556</v>
      </c>
      <c r="Z945" s="44">
        <f t="shared" si="175"/>
        <v>66.99243055555556</v>
      </c>
      <c r="AA945" s="87">
        <v>51.45267104029993</v>
      </c>
      <c r="AB945" s="93">
        <f t="shared" si="176"/>
        <v>51.45267104029993</v>
      </c>
      <c r="AC945" s="90">
        <v>63.1578947368421</v>
      </c>
      <c r="AD945" s="82">
        <v>100</v>
      </c>
      <c r="AE945" s="94">
        <f t="shared" si="177"/>
        <v>74.49392712550608</v>
      </c>
      <c r="AF945" s="37">
        <f t="shared" si="178"/>
        <v>65.93397104985696</v>
      </c>
      <c r="AG945" s="38">
        <f t="shared" si="179"/>
        <v>58.98882502188016</v>
      </c>
    </row>
    <row r="946" spans="1:33" ht="15">
      <c r="A946" s="17">
        <v>945</v>
      </c>
      <c r="B946" s="18">
        <v>27135</v>
      </c>
      <c r="C946" s="19" t="s">
        <v>207</v>
      </c>
      <c r="D946" s="19" t="s">
        <v>972</v>
      </c>
      <c r="E946" s="20">
        <v>6</v>
      </c>
      <c r="F946" s="50">
        <v>86</v>
      </c>
      <c r="G946" s="51">
        <v>0</v>
      </c>
      <c r="H946" s="44">
        <f t="shared" si="168"/>
        <v>57.33333333333333</v>
      </c>
      <c r="I946" s="53">
        <v>10</v>
      </c>
      <c r="J946" s="45">
        <f t="shared" si="169"/>
        <v>10</v>
      </c>
      <c r="K946" s="36">
        <f t="shared" si="170"/>
        <v>38.4</v>
      </c>
      <c r="L946" s="66">
        <v>77.27272727272727</v>
      </c>
      <c r="M946" s="67">
        <v>67.94871794871796</v>
      </c>
      <c r="N946" s="92">
        <f t="shared" si="171"/>
        <v>74.35897435897435</v>
      </c>
      <c r="O946" s="68">
        <v>69.24958243855882</v>
      </c>
      <c r="P946" s="59">
        <v>97.48640834999999</v>
      </c>
      <c r="Q946" s="69">
        <v>99.52861952861953</v>
      </c>
      <c r="R946" s="70" t="s">
        <v>1</v>
      </c>
      <c r="S946" s="44">
        <f t="shared" si="172"/>
        <v>88.69939831191003</v>
      </c>
      <c r="T946" s="66">
        <v>32.5</v>
      </c>
      <c r="U946" s="59">
        <v>20</v>
      </c>
      <c r="V946" s="59">
        <v>90</v>
      </c>
      <c r="W946" s="92">
        <f t="shared" si="173"/>
        <v>50.9375</v>
      </c>
      <c r="X946" s="103">
        <f t="shared" si="174"/>
        <v>75.41084906835376</v>
      </c>
      <c r="Y946" s="52">
        <v>17.117007873662285</v>
      </c>
      <c r="Z946" s="44">
        <f t="shared" si="175"/>
        <v>17.117007873662285</v>
      </c>
      <c r="AA946" s="87">
        <v>69.25960637300851</v>
      </c>
      <c r="AB946" s="93">
        <f t="shared" si="176"/>
        <v>69.25960637300851</v>
      </c>
      <c r="AC946" s="90">
        <v>86.8421052631579</v>
      </c>
      <c r="AD946" s="82">
        <v>100</v>
      </c>
      <c r="AE946" s="94">
        <f t="shared" si="177"/>
        <v>90.89068825910931</v>
      </c>
      <c r="AF946" s="37">
        <f t="shared" si="178"/>
        <v>52.82553866128547</v>
      </c>
      <c r="AG946" s="38">
        <f t="shared" si="179"/>
        <v>58.97455509185569</v>
      </c>
    </row>
    <row r="947" spans="1:33" ht="15">
      <c r="A947" s="17">
        <v>946</v>
      </c>
      <c r="B947" s="18">
        <v>68682</v>
      </c>
      <c r="C947" s="19" t="s">
        <v>43</v>
      </c>
      <c r="D947" s="19" t="s">
        <v>977</v>
      </c>
      <c r="E947" s="20">
        <v>6</v>
      </c>
      <c r="F947" s="50">
        <v>0</v>
      </c>
      <c r="G947" s="51">
        <v>92.09503459503459</v>
      </c>
      <c r="H947" s="44">
        <f t="shared" si="168"/>
        <v>30.698344865011528</v>
      </c>
      <c r="I947" s="53">
        <v>5</v>
      </c>
      <c r="J947" s="45">
        <f t="shared" si="169"/>
        <v>5</v>
      </c>
      <c r="K947" s="36">
        <f t="shared" si="170"/>
        <v>20.419006919006915</v>
      </c>
      <c r="L947" s="66">
        <v>22.560975609756095</v>
      </c>
      <c r="M947" s="67">
        <v>96.22641509433963</v>
      </c>
      <c r="N947" s="92">
        <f t="shared" si="171"/>
        <v>45.58142544868845</v>
      </c>
      <c r="O947" s="68">
        <v>79.20432949329788</v>
      </c>
      <c r="P947" s="59">
        <v>94.46708774999999</v>
      </c>
      <c r="Q947" s="69">
        <v>90.14336917562724</v>
      </c>
      <c r="R947" s="70" t="s">
        <v>1</v>
      </c>
      <c r="S947" s="44">
        <f t="shared" si="172"/>
        <v>87.88330072580443</v>
      </c>
      <c r="T947" s="66">
        <v>100</v>
      </c>
      <c r="U947" s="59">
        <v>65</v>
      </c>
      <c r="V947" s="59">
        <v>100</v>
      </c>
      <c r="W947" s="92">
        <f t="shared" si="173"/>
        <v>91.25</v>
      </c>
      <c r="X947" s="103">
        <f t="shared" si="174"/>
        <v>71.63589046979715</v>
      </c>
      <c r="Y947" s="52">
        <v>33.716319444444444</v>
      </c>
      <c r="Z947" s="44">
        <f t="shared" si="175"/>
        <v>33.716319444444444</v>
      </c>
      <c r="AA947" s="87">
        <v>89.31583880037498</v>
      </c>
      <c r="AB947" s="93">
        <f t="shared" si="176"/>
        <v>89.31583880037498</v>
      </c>
      <c r="AC947" s="90">
        <v>89.47368421052632</v>
      </c>
      <c r="AD947" s="82">
        <v>100</v>
      </c>
      <c r="AE947" s="94">
        <f t="shared" si="177"/>
        <v>92.71255060728745</v>
      </c>
      <c r="AF947" s="37">
        <f t="shared" si="178"/>
        <v>65.3999864274528</v>
      </c>
      <c r="AG947" s="38">
        <f t="shared" si="179"/>
        <v>58.89815214270136</v>
      </c>
    </row>
    <row r="948" spans="1:33" ht="15">
      <c r="A948" s="17">
        <v>947</v>
      </c>
      <c r="B948" s="18">
        <v>15638</v>
      </c>
      <c r="C948" s="19" t="s">
        <v>19</v>
      </c>
      <c r="D948" s="19" t="s">
        <v>984</v>
      </c>
      <c r="E948" s="20">
        <v>6</v>
      </c>
      <c r="F948" s="50">
        <v>75.5</v>
      </c>
      <c r="G948" s="51">
        <v>86.42755392755393</v>
      </c>
      <c r="H948" s="44">
        <f t="shared" si="168"/>
        <v>79.1425179758513</v>
      </c>
      <c r="I948" s="53">
        <v>10</v>
      </c>
      <c r="J948" s="45">
        <f t="shared" si="169"/>
        <v>10</v>
      </c>
      <c r="K948" s="36">
        <f t="shared" si="170"/>
        <v>51.48551078551078</v>
      </c>
      <c r="L948" s="66">
        <v>16.326530612244895</v>
      </c>
      <c r="M948" s="67">
        <v>55.263157894736835</v>
      </c>
      <c r="N948" s="92">
        <f t="shared" si="171"/>
        <v>28.494226638023626</v>
      </c>
      <c r="O948" s="68">
        <v>97.05710955710956</v>
      </c>
      <c r="P948" s="59">
        <v>79.1821837</v>
      </c>
      <c r="Q948" s="69">
        <v>88.66886688668868</v>
      </c>
      <c r="R948" s="70" t="s">
        <v>1</v>
      </c>
      <c r="S948" s="44">
        <f t="shared" si="172"/>
        <v>88.24753084790278</v>
      </c>
      <c r="T948" s="66">
        <v>60.416666666666664</v>
      </c>
      <c r="U948" s="59">
        <v>45.71428571428571</v>
      </c>
      <c r="V948" s="59">
        <v>100</v>
      </c>
      <c r="W948" s="92">
        <f t="shared" si="173"/>
        <v>71.58482142857143</v>
      </c>
      <c r="X948" s="103">
        <f t="shared" si="174"/>
        <v>61.01366728008485</v>
      </c>
      <c r="Y948" s="52">
        <v>50.398061032105154</v>
      </c>
      <c r="Z948" s="44">
        <f t="shared" si="175"/>
        <v>50.398061032105154</v>
      </c>
      <c r="AA948" s="87">
        <v>67.85379568884731</v>
      </c>
      <c r="AB948" s="93">
        <f t="shared" si="176"/>
        <v>67.85379568884731</v>
      </c>
      <c r="AC948" s="90">
        <v>55.26315789473685</v>
      </c>
      <c r="AD948" s="82">
        <v>100</v>
      </c>
      <c r="AE948" s="94">
        <f t="shared" si="177"/>
        <v>69.02834008097166</v>
      </c>
      <c r="AF948" s="37">
        <f t="shared" si="178"/>
        <v>60.38044202075376</v>
      </c>
      <c r="AG948" s="38">
        <f t="shared" si="179"/>
        <v>58.85474587743761</v>
      </c>
    </row>
    <row r="949" spans="1:33" ht="15">
      <c r="A949" s="17">
        <v>948</v>
      </c>
      <c r="B949" s="18">
        <v>86571</v>
      </c>
      <c r="C949" s="19" t="s">
        <v>288</v>
      </c>
      <c r="D949" s="19" t="s">
        <v>974</v>
      </c>
      <c r="E949" s="20">
        <v>6</v>
      </c>
      <c r="F949" s="50">
        <v>41.05</v>
      </c>
      <c r="G949" s="51">
        <v>69.26027676027677</v>
      </c>
      <c r="H949" s="44">
        <f t="shared" si="168"/>
        <v>50.45342558675892</v>
      </c>
      <c r="I949" s="53">
        <v>37</v>
      </c>
      <c r="J949" s="45">
        <f t="shared" si="169"/>
        <v>37</v>
      </c>
      <c r="K949" s="36">
        <f t="shared" si="170"/>
        <v>45.07205535205535</v>
      </c>
      <c r="L949" s="66">
        <v>0</v>
      </c>
      <c r="M949" s="67">
        <v>0</v>
      </c>
      <c r="N949" s="92">
        <f t="shared" si="171"/>
        <v>0</v>
      </c>
      <c r="O949" s="68">
        <v>84.0528240410313</v>
      </c>
      <c r="P949" s="59">
        <v>83.6217436</v>
      </c>
      <c r="Q949" s="69">
        <v>95.42022324359816</v>
      </c>
      <c r="R949" s="70" t="s">
        <v>1</v>
      </c>
      <c r="S949" s="44">
        <f t="shared" si="172"/>
        <v>87.64345221344219</v>
      </c>
      <c r="T949" s="66">
        <v>99.16666666666667</v>
      </c>
      <c r="U949" s="59">
        <v>65</v>
      </c>
      <c r="V949" s="59">
        <v>100</v>
      </c>
      <c r="W949" s="92">
        <f t="shared" si="173"/>
        <v>90.9375</v>
      </c>
      <c r="X949" s="103">
        <f t="shared" si="174"/>
        <v>53.24488088537688</v>
      </c>
      <c r="Y949" s="52">
        <v>66.9684679576959</v>
      </c>
      <c r="Z949" s="44">
        <f t="shared" si="175"/>
        <v>66.9684679576959</v>
      </c>
      <c r="AA949" s="87">
        <v>96.25117150890361</v>
      </c>
      <c r="AB949" s="93">
        <f t="shared" si="176"/>
        <v>96.25117150890361</v>
      </c>
      <c r="AC949" s="90">
        <v>42.10526315789473</v>
      </c>
      <c r="AD949" s="82">
        <v>100</v>
      </c>
      <c r="AE949" s="94">
        <f t="shared" si="177"/>
        <v>59.91902834008097</v>
      </c>
      <c r="AF949" s="37">
        <f t="shared" si="178"/>
        <v>71.26600838099279</v>
      </c>
      <c r="AG949" s="38">
        <f t="shared" si="179"/>
        <v>58.81876677695894</v>
      </c>
    </row>
    <row r="950" spans="1:33" ht="15">
      <c r="A950" s="17">
        <v>949</v>
      </c>
      <c r="B950" s="18">
        <v>76233</v>
      </c>
      <c r="C950" s="19" t="s">
        <v>75</v>
      </c>
      <c r="D950" s="19" t="s">
        <v>978</v>
      </c>
      <c r="E950" s="20">
        <v>6</v>
      </c>
      <c r="F950" s="50">
        <v>70.8</v>
      </c>
      <c r="G950" s="51">
        <v>79.03998778998779</v>
      </c>
      <c r="H950" s="44">
        <f t="shared" si="168"/>
        <v>73.5466625966626</v>
      </c>
      <c r="I950" s="53">
        <v>10</v>
      </c>
      <c r="J950" s="45">
        <f t="shared" si="169"/>
        <v>10</v>
      </c>
      <c r="K950" s="36">
        <f t="shared" si="170"/>
        <v>48.12799755799756</v>
      </c>
      <c r="L950" s="66">
        <v>5.603448275862066</v>
      </c>
      <c r="M950" s="67">
        <v>35.37117903930132</v>
      </c>
      <c r="N950" s="92">
        <f t="shared" si="171"/>
        <v>14.905864139436833</v>
      </c>
      <c r="O950" s="68">
        <v>98.53286692520001</v>
      </c>
      <c r="P950" s="59">
        <v>94.9630521</v>
      </c>
      <c r="Q950" s="69">
        <v>97.0039355084423</v>
      </c>
      <c r="R950" s="70" t="s">
        <v>1</v>
      </c>
      <c r="S950" s="44">
        <f t="shared" si="172"/>
        <v>96.77276404151961</v>
      </c>
      <c r="T950" s="66">
        <v>94.44444444444446</v>
      </c>
      <c r="U950" s="59">
        <v>50</v>
      </c>
      <c r="V950" s="59">
        <v>100</v>
      </c>
      <c r="W950" s="92">
        <f t="shared" si="173"/>
        <v>85.41666666666667</v>
      </c>
      <c r="X950" s="103">
        <f t="shared" si="174"/>
        <v>61.75478460571591</v>
      </c>
      <c r="Y950" s="52">
        <v>50.41929557079242</v>
      </c>
      <c r="Z950" s="44">
        <f t="shared" si="175"/>
        <v>50.41929557079242</v>
      </c>
      <c r="AA950" s="87">
        <v>66.07310215557642</v>
      </c>
      <c r="AB950" s="93">
        <f t="shared" si="176"/>
        <v>66.07310215557642</v>
      </c>
      <c r="AC950" s="90">
        <v>60.526315789473685</v>
      </c>
      <c r="AD950" s="82">
        <v>100</v>
      </c>
      <c r="AE950" s="94">
        <f t="shared" si="177"/>
        <v>72.67206477732793</v>
      </c>
      <c r="AF950" s="37">
        <f t="shared" si="178"/>
        <v>61.173552044492865</v>
      </c>
      <c r="AG950" s="38">
        <f t="shared" si="179"/>
        <v>58.79693417168302</v>
      </c>
    </row>
    <row r="951" spans="1:33" ht="15">
      <c r="A951" s="17">
        <v>950</v>
      </c>
      <c r="B951" s="18">
        <v>27150</v>
      </c>
      <c r="C951" s="19" t="s">
        <v>207</v>
      </c>
      <c r="D951" s="19" t="s">
        <v>970</v>
      </c>
      <c r="E951" s="20">
        <v>6</v>
      </c>
      <c r="F951" s="50">
        <v>85.3</v>
      </c>
      <c r="G951" s="51">
        <v>0</v>
      </c>
      <c r="H951" s="44">
        <f t="shared" si="168"/>
        <v>56.86666666666666</v>
      </c>
      <c r="I951" s="53">
        <v>10</v>
      </c>
      <c r="J951" s="45">
        <f t="shared" si="169"/>
        <v>10</v>
      </c>
      <c r="K951" s="36">
        <f t="shared" si="170"/>
        <v>38.12</v>
      </c>
      <c r="L951" s="66">
        <v>45.911949685534594</v>
      </c>
      <c r="M951" s="67">
        <v>88.29787234042553</v>
      </c>
      <c r="N951" s="92">
        <f t="shared" si="171"/>
        <v>59.157550515188014</v>
      </c>
      <c r="O951" s="68">
        <v>97.53191723530708</v>
      </c>
      <c r="P951" s="59">
        <v>88.7084597</v>
      </c>
      <c r="Q951" s="69">
        <v>96.21968616262481</v>
      </c>
      <c r="R951" s="70" t="s">
        <v>1</v>
      </c>
      <c r="S951" s="44">
        <f t="shared" si="172"/>
        <v>94.09450851949856</v>
      </c>
      <c r="T951" s="66">
        <v>51.66666666666667</v>
      </c>
      <c r="U951" s="59">
        <v>20</v>
      </c>
      <c r="V951" s="59">
        <v>90</v>
      </c>
      <c r="W951" s="92">
        <f t="shared" si="173"/>
        <v>58.125</v>
      </c>
      <c r="X951" s="103">
        <f t="shared" si="174"/>
        <v>72.92582361387463</v>
      </c>
      <c r="Y951" s="52">
        <v>100</v>
      </c>
      <c r="Z951" s="44">
        <f t="shared" si="175"/>
        <v>100</v>
      </c>
      <c r="AA951" s="87">
        <v>0</v>
      </c>
      <c r="AB951" s="93">
        <f t="shared" si="176"/>
        <v>0</v>
      </c>
      <c r="AC951" s="90">
        <v>0</v>
      </c>
      <c r="AD951" s="82">
        <v>100</v>
      </c>
      <c r="AE951" s="94">
        <f t="shared" si="177"/>
        <v>30.76923076923077</v>
      </c>
      <c r="AF951" s="37">
        <f t="shared" si="178"/>
        <v>55</v>
      </c>
      <c r="AG951" s="38">
        <f t="shared" si="179"/>
        <v>58.794329445549856</v>
      </c>
    </row>
    <row r="952" spans="1:33" ht="15">
      <c r="A952" s="17">
        <v>951</v>
      </c>
      <c r="B952" s="18">
        <v>20310</v>
      </c>
      <c r="C952" s="19" t="s">
        <v>118</v>
      </c>
      <c r="D952" s="19" t="s">
        <v>988</v>
      </c>
      <c r="E952" s="20">
        <v>6</v>
      </c>
      <c r="F952" s="50">
        <v>57.15</v>
      </c>
      <c r="G952" s="51">
        <v>81.88848188848189</v>
      </c>
      <c r="H952" s="44">
        <f t="shared" si="168"/>
        <v>65.39616062949395</v>
      </c>
      <c r="I952" s="53">
        <v>42</v>
      </c>
      <c r="J952" s="45">
        <f t="shared" si="169"/>
        <v>42</v>
      </c>
      <c r="K952" s="36">
        <f t="shared" si="170"/>
        <v>56.03769637769636</v>
      </c>
      <c r="L952" s="66">
        <v>22.90076335877863</v>
      </c>
      <c r="M952" s="67">
        <v>63.46153846153846</v>
      </c>
      <c r="N952" s="92">
        <f t="shared" si="171"/>
        <v>35.576005578391076</v>
      </c>
      <c r="O952" s="68">
        <v>70.08545976461116</v>
      </c>
      <c r="P952" s="59">
        <v>96.92530944999999</v>
      </c>
      <c r="Q952" s="69">
        <v>95.02762430939227</v>
      </c>
      <c r="R952" s="70">
        <v>100</v>
      </c>
      <c r="S952" s="44">
        <f t="shared" si="172"/>
        <v>90.50959838100086</v>
      </c>
      <c r="T952" s="66">
        <v>99.30555555555554</v>
      </c>
      <c r="U952" s="59">
        <v>46.66666666666667</v>
      </c>
      <c r="V952" s="59">
        <v>100</v>
      </c>
      <c r="W952" s="92">
        <f t="shared" si="173"/>
        <v>86.40625</v>
      </c>
      <c r="X952" s="103">
        <f t="shared" si="174"/>
        <v>67.71549158375677</v>
      </c>
      <c r="Y952" s="52">
        <v>50.29419642857142</v>
      </c>
      <c r="Z952" s="44">
        <f t="shared" si="175"/>
        <v>50.29419642857142</v>
      </c>
      <c r="AA952" s="87">
        <v>37.019681349578285</v>
      </c>
      <c r="AB952" s="93">
        <f t="shared" si="176"/>
        <v>37.019681349578285</v>
      </c>
      <c r="AC952" s="90">
        <v>44.73684210526316</v>
      </c>
      <c r="AD952" s="82">
        <v>100</v>
      </c>
      <c r="AE952" s="94">
        <f t="shared" si="177"/>
        <v>61.740890688259114</v>
      </c>
      <c r="AF952" s="37">
        <f t="shared" si="178"/>
        <v>51.027606170196464</v>
      </c>
      <c r="AG952" s="38">
        <f t="shared" si="179"/>
        <v>58.704778377120576</v>
      </c>
    </row>
    <row r="953" spans="1:33" ht="15">
      <c r="A953" s="17">
        <v>952</v>
      </c>
      <c r="B953" s="18">
        <v>25594</v>
      </c>
      <c r="C953" s="19" t="s">
        <v>21</v>
      </c>
      <c r="D953" s="19" t="s">
        <v>1024</v>
      </c>
      <c r="E953" s="20">
        <v>6</v>
      </c>
      <c r="F953" s="50">
        <v>39.6</v>
      </c>
      <c r="G953" s="51">
        <v>76.77655677655679</v>
      </c>
      <c r="H953" s="44">
        <f t="shared" si="168"/>
        <v>51.99218559218559</v>
      </c>
      <c r="I953" s="53">
        <v>0</v>
      </c>
      <c r="J953" s="45">
        <f t="shared" si="169"/>
        <v>0</v>
      </c>
      <c r="K953" s="36">
        <f t="shared" si="170"/>
        <v>31.195311355311354</v>
      </c>
      <c r="L953" s="66">
        <v>56.56565656565656</v>
      </c>
      <c r="M953" s="67">
        <v>83.63636363636364</v>
      </c>
      <c r="N953" s="92">
        <f t="shared" si="171"/>
        <v>65.02525252525253</v>
      </c>
      <c r="O953" s="68">
        <v>94.93363920754454</v>
      </c>
      <c r="P953" s="59">
        <v>99.7231165</v>
      </c>
      <c r="Q953" s="69">
        <v>95.11400651465797</v>
      </c>
      <c r="R953" s="70" t="s">
        <v>1</v>
      </c>
      <c r="S953" s="44">
        <f t="shared" si="172"/>
        <v>96.52988516527121</v>
      </c>
      <c r="T953" s="66">
        <v>99.16666666666667</v>
      </c>
      <c r="U953" s="59">
        <v>68.3</v>
      </c>
      <c r="V953" s="59">
        <v>100</v>
      </c>
      <c r="W953" s="92">
        <f t="shared" si="173"/>
        <v>91.7625</v>
      </c>
      <c r="X953" s="103">
        <f t="shared" si="174"/>
        <v>82.97455507620951</v>
      </c>
      <c r="Y953" s="52">
        <v>0.2627424816080278</v>
      </c>
      <c r="Z953" s="44">
        <f t="shared" si="175"/>
        <v>0.2627424816080278</v>
      </c>
      <c r="AA953" s="87">
        <v>100.00000000000016</v>
      </c>
      <c r="AB953" s="93">
        <f t="shared" si="176"/>
        <v>100.00000000000016</v>
      </c>
      <c r="AC953" s="90">
        <v>68.42105263157895</v>
      </c>
      <c r="AD953" s="82">
        <v>100</v>
      </c>
      <c r="AE953" s="94">
        <f t="shared" si="177"/>
        <v>78.13765182186235</v>
      </c>
      <c r="AF953" s="37">
        <f t="shared" si="178"/>
        <v>48.012970958828916</v>
      </c>
      <c r="AG953" s="38">
        <f t="shared" si="179"/>
        <v>58.63407268507764</v>
      </c>
    </row>
    <row r="954" spans="1:33" ht="15">
      <c r="A954" s="17">
        <v>953</v>
      </c>
      <c r="B954" s="18">
        <v>13268</v>
      </c>
      <c r="C954" s="19" t="s">
        <v>36</v>
      </c>
      <c r="D954" s="19" t="s">
        <v>989</v>
      </c>
      <c r="E954" s="20">
        <v>6</v>
      </c>
      <c r="F954" s="50">
        <v>22.65</v>
      </c>
      <c r="G954" s="51">
        <v>75.25997150997152</v>
      </c>
      <c r="H954" s="44">
        <f t="shared" si="168"/>
        <v>40.186657169990504</v>
      </c>
      <c r="I954" s="53">
        <v>10</v>
      </c>
      <c r="J954" s="45">
        <f t="shared" si="169"/>
        <v>10</v>
      </c>
      <c r="K954" s="36">
        <f t="shared" si="170"/>
        <v>28.1119943019943</v>
      </c>
      <c r="L954" s="66">
        <v>0</v>
      </c>
      <c r="M954" s="67">
        <v>72.41379310344827</v>
      </c>
      <c r="N954" s="92">
        <f t="shared" si="171"/>
        <v>22.629310344827584</v>
      </c>
      <c r="O954" s="68">
        <v>77.76550706238206</v>
      </c>
      <c r="P954" s="59">
        <v>98.78991055</v>
      </c>
      <c r="Q954" s="69">
        <v>96.15871675812579</v>
      </c>
      <c r="R954" s="70">
        <v>100</v>
      </c>
      <c r="S954" s="44">
        <f t="shared" si="172"/>
        <v>93.17853359262696</v>
      </c>
      <c r="T954" s="66">
        <v>91.38888888888889</v>
      </c>
      <c r="U954" s="59">
        <v>30.909090909090907</v>
      </c>
      <c r="V954" s="59">
        <v>90</v>
      </c>
      <c r="W954" s="92">
        <f t="shared" si="173"/>
        <v>75.74810606060606</v>
      </c>
      <c r="X954" s="103">
        <f t="shared" si="174"/>
        <v>61.47275878710303</v>
      </c>
      <c r="Y954" s="52">
        <v>66.93854166666667</v>
      </c>
      <c r="Z954" s="44">
        <f t="shared" si="175"/>
        <v>66.93854166666667</v>
      </c>
      <c r="AA954" s="87">
        <v>74.32052483598883</v>
      </c>
      <c r="AB954" s="93">
        <f t="shared" si="176"/>
        <v>74.32052483598883</v>
      </c>
      <c r="AC954" s="90">
        <v>60.526315789473685</v>
      </c>
      <c r="AD954" s="82">
        <v>100</v>
      </c>
      <c r="AE954" s="94">
        <f t="shared" si="177"/>
        <v>72.67206477732793</v>
      </c>
      <c r="AF954" s="37">
        <f t="shared" si="178"/>
        <v>70.46288289072906</v>
      </c>
      <c r="AG954" s="38">
        <f t="shared" si="179"/>
        <v>58.3966555315317</v>
      </c>
    </row>
    <row r="955" spans="1:33" ht="15">
      <c r="A955" s="17">
        <v>954</v>
      </c>
      <c r="B955" s="18">
        <v>13440</v>
      </c>
      <c r="C955" s="19" t="s">
        <v>36</v>
      </c>
      <c r="D955" s="19" t="s">
        <v>985</v>
      </c>
      <c r="E955" s="20">
        <v>6</v>
      </c>
      <c r="F955" s="50">
        <v>72.05</v>
      </c>
      <c r="G955" s="51">
        <v>84.56756206756208</v>
      </c>
      <c r="H955" s="44">
        <f t="shared" si="168"/>
        <v>76.22252068918735</v>
      </c>
      <c r="I955" s="53">
        <v>21.000000000000004</v>
      </c>
      <c r="J955" s="45">
        <f t="shared" si="169"/>
        <v>21.000000000000004</v>
      </c>
      <c r="K955" s="36">
        <f t="shared" si="170"/>
        <v>54.133512413512406</v>
      </c>
      <c r="L955" s="66">
        <v>17.85714285714286</v>
      </c>
      <c r="M955" s="67">
        <v>61.904761904761905</v>
      </c>
      <c r="N955" s="92">
        <f t="shared" si="171"/>
        <v>31.62202380952381</v>
      </c>
      <c r="O955" s="68">
        <v>46.9575008701025</v>
      </c>
      <c r="P955" s="59">
        <v>94.1046612</v>
      </c>
      <c r="Q955" s="69">
        <v>97.6163014225298</v>
      </c>
      <c r="R955" s="70">
        <v>42.857142857142854</v>
      </c>
      <c r="S955" s="44">
        <f t="shared" si="172"/>
        <v>70.38390158744379</v>
      </c>
      <c r="T955" s="66">
        <v>48.611111111111114</v>
      </c>
      <c r="U955" s="59">
        <v>0</v>
      </c>
      <c r="V955" s="59">
        <v>90</v>
      </c>
      <c r="W955" s="92">
        <f t="shared" si="173"/>
        <v>51.97916666666667</v>
      </c>
      <c r="X955" s="103">
        <f t="shared" si="174"/>
        <v>51.19820349212038</v>
      </c>
      <c r="Y955" s="52">
        <v>50.39405092592592</v>
      </c>
      <c r="Z955" s="44">
        <f t="shared" si="175"/>
        <v>50.39405092592592</v>
      </c>
      <c r="AA955" s="87">
        <v>99.7188378631679</v>
      </c>
      <c r="AB955" s="93">
        <f t="shared" si="176"/>
        <v>99.7188378631679</v>
      </c>
      <c r="AC955" s="90">
        <v>55.26315789473685</v>
      </c>
      <c r="AD955" s="82">
        <v>100</v>
      </c>
      <c r="AE955" s="94">
        <f t="shared" si="177"/>
        <v>69.02834008097166</v>
      </c>
      <c r="AF955" s="37">
        <f t="shared" si="178"/>
        <v>67.54827196219523</v>
      </c>
      <c r="AG955" s="38">
        <f t="shared" si="179"/>
        <v>58.32529266442872</v>
      </c>
    </row>
    <row r="956" spans="1:33" ht="15">
      <c r="A956" s="17">
        <v>955</v>
      </c>
      <c r="B956" s="18">
        <v>91001</v>
      </c>
      <c r="C956" s="19" t="s">
        <v>982</v>
      </c>
      <c r="D956" s="19" t="s">
        <v>983</v>
      </c>
      <c r="E956" s="20">
        <v>6</v>
      </c>
      <c r="F956" s="50">
        <v>52.8</v>
      </c>
      <c r="G956" s="51">
        <v>62.96245421245421</v>
      </c>
      <c r="H956" s="44">
        <f t="shared" si="168"/>
        <v>56.18748473748473</v>
      </c>
      <c r="I956" s="53">
        <v>28.999999999999996</v>
      </c>
      <c r="J956" s="45">
        <f t="shared" si="169"/>
        <v>28.999999999999996</v>
      </c>
      <c r="K956" s="36">
        <f t="shared" si="170"/>
        <v>45.31249084249084</v>
      </c>
      <c r="L956" s="66">
        <v>81.26801152737752</v>
      </c>
      <c r="M956" s="67">
        <v>98.3739837398374</v>
      </c>
      <c r="N956" s="92">
        <f t="shared" si="171"/>
        <v>86.61362784377124</v>
      </c>
      <c r="O956" s="68">
        <v>98.84803921568628</v>
      </c>
      <c r="P956" s="59">
        <v>93.44931335000001</v>
      </c>
      <c r="Q956" s="69">
        <v>98.08146610351493</v>
      </c>
      <c r="R956" s="70" t="s">
        <v>1</v>
      </c>
      <c r="S956" s="44">
        <f t="shared" si="172"/>
        <v>96.73244396917767</v>
      </c>
      <c r="T956" s="66">
        <v>76.52777777777779</v>
      </c>
      <c r="U956" s="59">
        <v>65</v>
      </c>
      <c r="V956" s="59">
        <v>10</v>
      </c>
      <c r="W956" s="92">
        <f t="shared" si="173"/>
        <v>48.69791666666667</v>
      </c>
      <c r="X956" s="103">
        <f t="shared" si="174"/>
        <v>83.07801205851291</v>
      </c>
      <c r="Y956" s="52">
        <v>66.84131944444445</v>
      </c>
      <c r="Z956" s="44">
        <f t="shared" si="175"/>
        <v>66.84131944444445</v>
      </c>
      <c r="AA956" s="87">
        <v>0</v>
      </c>
      <c r="AB956" s="93">
        <f t="shared" si="176"/>
        <v>0</v>
      </c>
      <c r="AC956" s="90">
        <v>0</v>
      </c>
      <c r="AD956" s="82">
        <v>100</v>
      </c>
      <c r="AE956" s="94">
        <f t="shared" si="177"/>
        <v>30.76923076923077</v>
      </c>
      <c r="AF956" s="37">
        <f t="shared" si="178"/>
        <v>40.07859375</v>
      </c>
      <c r="AG956" s="38">
        <f t="shared" si="179"/>
        <v>58.32514049190333</v>
      </c>
    </row>
    <row r="957" spans="1:33" ht="15">
      <c r="A957" s="17">
        <v>956</v>
      </c>
      <c r="B957" s="18">
        <v>27099</v>
      </c>
      <c r="C957" s="19" t="s">
        <v>207</v>
      </c>
      <c r="D957" s="19" t="s">
        <v>981</v>
      </c>
      <c r="E957" s="20">
        <v>6</v>
      </c>
      <c r="F957" s="50">
        <v>74.55</v>
      </c>
      <c r="G957" s="51">
        <v>0</v>
      </c>
      <c r="H957" s="44">
        <f t="shared" si="168"/>
        <v>49.699999999999996</v>
      </c>
      <c r="I957" s="53">
        <v>10</v>
      </c>
      <c r="J957" s="45">
        <f t="shared" si="169"/>
        <v>10</v>
      </c>
      <c r="K957" s="36">
        <f t="shared" si="170"/>
        <v>33.81999999999999</v>
      </c>
      <c r="L957" s="66">
        <v>78.18930041152264</v>
      </c>
      <c r="M957" s="67">
        <v>94.27480916030534</v>
      </c>
      <c r="N957" s="92">
        <f t="shared" si="171"/>
        <v>83.21602189551723</v>
      </c>
      <c r="O957" s="68">
        <v>74.45088881119261</v>
      </c>
      <c r="P957" s="59">
        <v>92.97087355000001</v>
      </c>
      <c r="Q957" s="69">
        <v>99.13573970513471</v>
      </c>
      <c r="R957" s="70" t="s">
        <v>1</v>
      </c>
      <c r="S957" s="44">
        <f t="shared" si="172"/>
        <v>88.7969678758453</v>
      </c>
      <c r="T957" s="66">
        <v>37.5</v>
      </c>
      <c r="U957" s="59">
        <v>13.260000000000002</v>
      </c>
      <c r="V957" s="59">
        <v>100</v>
      </c>
      <c r="W957" s="92">
        <f t="shared" si="173"/>
        <v>54.8775</v>
      </c>
      <c r="X957" s="103">
        <f t="shared" si="174"/>
        <v>79.78069590854501</v>
      </c>
      <c r="Y957" s="52">
        <v>17.12106881214024</v>
      </c>
      <c r="Z957" s="44">
        <f t="shared" si="175"/>
        <v>17.12106881214024</v>
      </c>
      <c r="AA957" s="87">
        <v>65.51077788191198</v>
      </c>
      <c r="AB957" s="93">
        <f t="shared" si="176"/>
        <v>65.51077788191198</v>
      </c>
      <c r="AC957" s="90">
        <v>73.68421052631578</v>
      </c>
      <c r="AD957" s="82">
        <v>100</v>
      </c>
      <c r="AE957" s="94">
        <f t="shared" si="177"/>
        <v>81.78137651821862</v>
      </c>
      <c r="AF957" s="37">
        <f t="shared" si="178"/>
        <v>49.023353357314356</v>
      </c>
      <c r="AG957" s="38">
        <f t="shared" si="179"/>
        <v>58.28561970634375</v>
      </c>
    </row>
    <row r="958" spans="1:33" ht="15">
      <c r="A958" s="17">
        <v>957</v>
      </c>
      <c r="B958" s="18">
        <v>13683</v>
      </c>
      <c r="C958" s="19" t="s">
        <v>36</v>
      </c>
      <c r="D958" s="19" t="s">
        <v>987</v>
      </c>
      <c r="E958" s="20">
        <v>6</v>
      </c>
      <c r="F958" s="50">
        <v>98.95</v>
      </c>
      <c r="G958" s="51">
        <v>75.77380952380952</v>
      </c>
      <c r="H958" s="44">
        <f t="shared" si="168"/>
        <v>91.22460317460317</v>
      </c>
      <c r="I958" s="53">
        <v>10</v>
      </c>
      <c r="J958" s="45">
        <f t="shared" si="169"/>
        <v>10</v>
      </c>
      <c r="K958" s="36">
        <f t="shared" si="170"/>
        <v>58.7347619047619</v>
      </c>
      <c r="L958" s="66">
        <v>0</v>
      </c>
      <c r="M958" s="67">
        <v>37.28813559322034</v>
      </c>
      <c r="N958" s="92">
        <f t="shared" si="171"/>
        <v>11.652542372881356</v>
      </c>
      <c r="O958" s="68">
        <v>25.16966116590177</v>
      </c>
      <c r="P958" s="59">
        <v>96.1397405</v>
      </c>
      <c r="Q958" s="69">
        <v>98.09653297076818</v>
      </c>
      <c r="R958" s="70">
        <v>100</v>
      </c>
      <c r="S958" s="44">
        <f t="shared" si="172"/>
        <v>79.85148365916749</v>
      </c>
      <c r="T958" s="66">
        <v>96.38888888888889</v>
      </c>
      <c r="U958" s="59">
        <v>35</v>
      </c>
      <c r="V958" s="59">
        <v>100</v>
      </c>
      <c r="W958" s="92">
        <f t="shared" si="173"/>
        <v>82.39583333333333</v>
      </c>
      <c r="X958" s="103">
        <f t="shared" si="174"/>
        <v>53.08077707948621</v>
      </c>
      <c r="Y958" s="52">
        <v>33.63174603174603</v>
      </c>
      <c r="Z958" s="44">
        <f t="shared" si="175"/>
        <v>33.63174603174603</v>
      </c>
      <c r="AA958" s="87">
        <v>71.88378631677608</v>
      </c>
      <c r="AB958" s="93">
        <f t="shared" si="176"/>
        <v>71.88378631677608</v>
      </c>
      <c r="AC958" s="90">
        <v>97.36842105263158</v>
      </c>
      <c r="AD958" s="82">
        <v>100</v>
      </c>
      <c r="AE958" s="94">
        <f t="shared" si="177"/>
        <v>98.17813765182186</v>
      </c>
      <c r="AF958" s="37">
        <f t="shared" si="178"/>
        <v>63.21603237240244</v>
      </c>
      <c r="AG958" s="38">
        <f t="shared" si="179"/>
        <v>58.265676161707844</v>
      </c>
    </row>
    <row r="959" spans="1:33" ht="15">
      <c r="A959" s="17">
        <v>958</v>
      </c>
      <c r="B959" s="18">
        <v>18592</v>
      </c>
      <c r="C959" s="19" t="s">
        <v>205</v>
      </c>
      <c r="D959" s="19" t="s">
        <v>992</v>
      </c>
      <c r="E959" s="20">
        <v>6</v>
      </c>
      <c r="F959" s="50">
        <v>0</v>
      </c>
      <c r="G959" s="51">
        <v>0</v>
      </c>
      <c r="H959" s="44">
        <f t="shared" si="168"/>
        <v>0</v>
      </c>
      <c r="I959" s="53">
        <v>5</v>
      </c>
      <c r="J959" s="45">
        <f t="shared" si="169"/>
        <v>5</v>
      </c>
      <c r="K959" s="36">
        <f t="shared" si="170"/>
        <v>2</v>
      </c>
      <c r="L959" s="66">
        <v>98.11320754716981</v>
      </c>
      <c r="M959" s="67">
        <v>88.26815642458101</v>
      </c>
      <c r="N959" s="92">
        <f t="shared" si="171"/>
        <v>95.0366290713608</v>
      </c>
      <c r="O959" s="68">
        <v>97.9400373931624</v>
      </c>
      <c r="P959" s="59">
        <v>96.25859960000001</v>
      </c>
      <c r="Q959" s="69">
        <v>92.95193487230958</v>
      </c>
      <c r="R959" s="70" t="s">
        <v>1</v>
      </c>
      <c r="S959" s="44">
        <f t="shared" si="172"/>
        <v>95.65703425268536</v>
      </c>
      <c r="T959" s="66">
        <v>88.19444444444446</v>
      </c>
      <c r="U959" s="59">
        <v>75</v>
      </c>
      <c r="V959" s="59">
        <v>100</v>
      </c>
      <c r="W959" s="92">
        <f t="shared" si="173"/>
        <v>89.32291666666667</v>
      </c>
      <c r="X959" s="103">
        <f t="shared" si="174"/>
        <v>94.1420486629518</v>
      </c>
      <c r="Y959" s="52">
        <v>33.71171267224839</v>
      </c>
      <c r="Z959" s="44">
        <f t="shared" si="175"/>
        <v>33.71171267224839</v>
      </c>
      <c r="AA959" s="87">
        <v>59.6063730084349</v>
      </c>
      <c r="AB959" s="93">
        <f t="shared" si="176"/>
        <v>59.6063730084349</v>
      </c>
      <c r="AC959" s="90">
        <v>52.63157894736842</v>
      </c>
      <c r="AD959" s="82">
        <v>100</v>
      </c>
      <c r="AE959" s="94">
        <f t="shared" si="177"/>
        <v>67.20647773279352</v>
      </c>
      <c r="AF959" s="37">
        <f t="shared" si="178"/>
        <v>50.42380989256752</v>
      </c>
      <c r="AG959" s="38">
        <f t="shared" si="179"/>
        <v>58.22634342220773</v>
      </c>
    </row>
    <row r="960" spans="1:33" ht="15">
      <c r="A960" s="17">
        <v>959</v>
      </c>
      <c r="B960" s="18">
        <v>19318</v>
      </c>
      <c r="C960" s="19" t="s">
        <v>151</v>
      </c>
      <c r="D960" s="19" t="s">
        <v>990</v>
      </c>
      <c r="E960" s="20">
        <v>6</v>
      </c>
      <c r="F960" s="50">
        <v>0</v>
      </c>
      <c r="G960" s="51">
        <v>75.98188848188848</v>
      </c>
      <c r="H960" s="44">
        <f t="shared" si="168"/>
        <v>25.32729616062949</v>
      </c>
      <c r="I960" s="53">
        <v>16</v>
      </c>
      <c r="J960" s="45">
        <f t="shared" si="169"/>
        <v>16</v>
      </c>
      <c r="K960" s="36">
        <f t="shared" si="170"/>
        <v>21.596377696377694</v>
      </c>
      <c r="L960" s="66">
        <v>0</v>
      </c>
      <c r="M960" s="67">
        <v>100</v>
      </c>
      <c r="N960" s="92">
        <f t="shared" si="171"/>
        <v>31.25</v>
      </c>
      <c r="O960" s="68">
        <v>62.05300565607802</v>
      </c>
      <c r="P960" s="59">
        <v>71.5739393</v>
      </c>
      <c r="Q960" s="69">
        <v>83.30518493497719</v>
      </c>
      <c r="R960" s="70" t="s">
        <v>1</v>
      </c>
      <c r="S960" s="44">
        <f t="shared" si="172"/>
        <v>72.26551576995777</v>
      </c>
      <c r="T960" s="66">
        <v>31.38888888888889</v>
      </c>
      <c r="U960" s="59">
        <v>0</v>
      </c>
      <c r="V960" s="59">
        <v>100</v>
      </c>
      <c r="W960" s="92">
        <f t="shared" si="173"/>
        <v>49.270833333333336</v>
      </c>
      <c r="X960" s="103">
        <f t="shared" si="174"/>
        <v>51.26037297464978</v>
      </c>
      <c r="Y960" s="52">
        <v>100</v>
      </c>
      <c r="Z960" s="44">
        <f t="shared" si="175"/>
        <v>100</v>
      </c>
      <c r="AA960" s="87">
        <v>41.23711340206191</v>
      </c>
      <c r="AB960" s="93">
        <f t="shared" si="176"/>
        <v>41.23711340206191</v>
      </c>
      <c r="AC960" s="90">
        <v>84.21052631578947</v>
      </c>
      <c r="AD960" s="82">
        <v>100</v>
      </c>
      <c r="AE960" s="94">
        <f t="shared" si="177"/>
        <v>89.06882591093117</v>
      </c>
      <c r="AF960" s="37">
        <f t="shared" si="178"/>
        <v>83.22571893651656</v>
      </c>
      <c r="AG960" s="38">
        <f t="shared" si="179"/>
        <v>58.113712303742076</v>
      </c>
    </row>
    <row r="961" spans="1:33" ht="15">
      <c r="A961" s="17">
        <v>960</v>
      </c>
      <c r="B961" s="18">
        <v>15232</v>
      </c>
      <c r="C961" s="19" t="s">
        <v>19</v>
      </c>
      <c r="D961" s="19" t="s">
        <v>995</v>
      </c>
      <c r="E961" s="20">
        <v>6</v>
      </c>
      <c r="F961" s="50">
        <v>77.1</v>
      </c>
      <c r="G961" s="51">
        <v>83.31349206349208</v>
      </c>
      <c r="H961" s="44">
        <f t="shared" si="168"/>
        <v>79.17116402116402</v>
      </c>
      <c r="I961" s="53">
        <v>5</v>
      </c>
      <c r="J961" s="45">
        <f t="shared" si="169"/>
        <v>5</v>
      </c>
      <c r="K961" s="36">
        <f t="shared" si="170"/>
        <v>49.50269841269841</v>
      </c>
      <c r="L961" s="66">
        <v>18.478260869565222</v>
      </c>
      <c r="M961" s="67">
        <v>46.15384615384615</v>
      </c>
      <c r="N961" s="92">
        <f t="shared" si="171"/>
        <v>27.126881270903013</v>
      </c>
      <c r="O961" s="68">
        <v>98.1426445485184</v>
      </c>
      <c r="P961" s="59">
        <v>95.3180923</v>
      </c>
      <c r="Q961" s="69">
        <v>98.96713615023475</v>
      </c>
      <c r="R961" s="70" t="s">
        <v>1</v>
      </c>
      <c r="S961" s="44">
        <f t="shared" si="172"/>
        <v>97.41503519270964</v>
      </c>
      <c r="T961" s="66">
        <v>96.52777777777779</v>
      </c>
      <c r="U961" s="59">
        <v>81.25</v>
      </c>
      <c r="V961" s="59">
        <v>100</v>
      </c>
      <c r="W961" s="92">
        <f t="shared" si="173"/>
        <v>94.01041666666667</v>
      </c>
      <c r="X961" s="103">
        <f t="shared" si="174"/>
        <v>68.6188499187784</v>
      </c>
      <c r="Y961" s="52">
        <v>50.362193268332966</v>
      </c>
      <c r="Z961" s="44">
        <f t="shared" si="175"/>
        <v>50.362193268332966</v>
      </c>
      <c r="AA961" s="87">
        <v>85.2858481724462</v>
      </c>
      <c r="AB961" s="93">
        <f t="shared" si="176"/>
        <v>85.2858481724462</v>
      </c>
      <c r="AC961" s="90">
        <v>0</v>
      </c>
      <c r="AD961" s="82">
        <v>100</v>
      </c>
      <c r="AE961" s="94">
        <f t="shared" si="177"/>
        <v>30.76923076923077</v>
      </c>
      <c r="AF961" s="37">
        <f t="shared" si="178"/>
        <v>51.852302809550224</v>
      </c>
      <c r="AG961" s="38">
        <f t="shared" si="179"/>
        <v>58.089000773871135</v>
      </c>
    </row>
    <row r="962" spans="1:33" ht="15">
      <c r="A962" s="17">
        <v>961</v>
      </c>
      <c r="B962" s="18">
        <v>5576</v>
      </c>
      <c r="C962" s="19" t="s">
        <v>6</v>
      </c>
      <c r="D962" s="19" t="s">
        <v>993</v>
      </c>
      <c r="E962" s="20">
        <v>6</v>
      </c>
      <c r="F962" s="50">
        <v>0</v>
      </c>
      <c r="G962" s="51">
        <v>80.87403337403337</v>
      </c>
      <c r="H962" s="44">
        <f aca="true" t="shared" si="180" ref="H962:H1025">(F962*(8/12))+(G962*(4/12))</f>
        <v>26.95801112467779</v>
      </c>
      <c r="I962" s="53">
        <v>5</v>
      </c>
      <c r="J962" s="45">
        <f aca="true" t="shared" si="181" ref="J962:J1025">I962</f>
        <v>5</v>
      </c>
      <c r="K962" s="36">
        <f aca="true" t="shared" si="182" ref="K962:K1025">(H962*(12/20))+(J962*(8/20))</f>
        <v>18.17480667480667</v>
      </c>
      <c r="L962" s="66">
        <v>52</v>
      </c>
      <c r="M962" s="67">
        <v>100</v>
      </c>
      <c r="N962" s="92">
        <f aca="true" t="shared" si="183" ref="N962:N1025">(L962*(11/16))+(M962*(5/16))</f>
        <v>67</v>
      </c>
      <c r="O962" s="68">
        <v>78.11031473615074</v>
      </c>
      <c r="P962" s="59">
        <v>99.0508964</v>
      </c>
      <c r="Q962" s="69">
        <v>96.18943930321176</v>
      </c>
      <c r="R962" s="70">
        <v>100</v>
      </c>
      <c r="S962" s="44">
        <f aca="true" t="shared" si="184" ref="S962:S1025">IF((R962=("N/A")),((O962*(5.33/16))+(P962*(5.33/16))+(Q962*(5.33/16))),((O962*(4/16))+(P962*(4/16))+(Q962*(4/16))+(R962*(4/16))))</f>
        <v>93.33766260984062</v>
      </c>
      <c r="T962" s="66">
        <v>93.75</v>
      </c>
      <c r="U962" s="59">
        <v>40</v>
      </c>
      <c r="V962" s="59">
        <v>100</v>
      </c>
      <c r="W962" s="92">
        <f aca="true" t="shared" si="185" ref="W962:W1025">(T962*(3/8))+(U962*(2/8))+(V962*(3/8))</f>
        <v>82.65625</v>
      </c>
      <c r="X962" s="103">
        <f aca="true" t="shared" si="186" ref="X962:X1025">(N962*(16/40))+(S962*(16/40))+(W962*(8/40))</f>
        <v>80.66631504393625</v>
      </c>
      <c r="Y962" s="52">
        <v>100</v>
      </c>
      <c r="Z962" s="44">
        <f aca="true" t="shared" si="187" ref="Z962:Z1025">Y962</f>
        <v>100</v>
      </c>
      <c r="AA962" s="87">
        <v>1.874414245548266</v>
      </c>
      <c r="AB962" s="93">
        <f aca="true" t="shared" si="188" ref="AB962:AB1025">AA962</f>
        <v>1.874414245548266</v>
      </c>
      <c r="AC962" s="90">
        <v>0</v>
      </c>
      <c r="AD962" s="82">
        <v>100</v>
      </c>
      <c r="AE962" s="94">
        <f aca="true" t="shared" si="189" ref="AE962:AE1025">(AC962*(9/13))+(AD962*(4/13))</f>
        <v>30.76923076923077</v>
      </c>
      <c r="AF962" s="37">
        <f aca="true" t="shared" si="190" ref="AF962:AF1025">(Z962*(18/40))+(AB962*(9/40))+(AE962*(13/40))</f>
        <v>55.42174320524836</v>
      </c>
      <c r="AG962" s="38">
        <f aca="true" t="shared" si="191" ref="AG962:AG1025">(K962*(20/100))+(X962*(40/100))+(AF962*(40/100))</f>
        <v>58.070184634635176</v>
      </c>
    </row>
    <row r="963" spans="1:33" ht="15">
      <c r="A963" s="17">
        <v>962</v>
      </c>
      <c r="B963" s="18">
        <v>13744</v>
      </c>
      <c r="C963" s="19" t="s">
        <v>36</v>
      </c>
      <c r="D963" s="19" t="s">
        <v>996</v>
      </c>
      <c r="E963" s="20">
        <v>6</v>
      </c>
      <c r="F963" s="50">
        <v>0</v>
      </c>
      <c r="G963" s="51">
        <v>83.88838013838014</v>
      </c>
      <c r="H963" s="44">
        <f t="shared" si="180"/>
        <v>27.962793379460045</v>
      </c>
      <c r="I963" s="53">
        <v>15.000000000000002</v>
      </c>
      <c r="J963" s="45">
        <f t="shared" si="181"/>
        <v>15.000000000000002</v>
      </c>
      <c r="K963" s="36">
        <f t="shared" si="182"/>
        <v>22.777676027676026</v>
      </c>
      <c r="L963" s="66">
        <v>40</v>
      </c>
      <c r="M963" s="67">
        <v>74.18738049713194</v>
      </c>
      <c r="N963" s="92">
        <f t="shared" si="183"/>
        <v>50.68355640535373</v>
      </c>
      <c r="O963" s="68">
        <v>94.20294100253656</v>
      </c>
      <c r="P963" s="59">
        <v>96.59034205</v>
      </c>
      <c r="Q963" s="69">
        <v>97.96573875802997</v>
      </c>
      <c r="R963" s="70" t="s">
        <v>1</v>
      </c>
      <c r="S963" s="44">
        <f t="shared" si="184"/>
        <v>96.19284914064497</v>
      </c>
      <c r="T963" s="66">
        <v>95.83333333333334</v>
      </c>
      <c r="U963" s="59">
        <v>46.84210526315789</v>
      </c>
      <c r="V963" s="59">
        <v>90</v>
      </c>
      <c r="W963" s="92">
        <f t="shared" si="185"/>
        <v>81.39802631578948</v>
      </c>
      <c r="X963" s="103">
        <f t="shared" si="186"/>
        <v>75.03016748155738</v>
      </c>
      <c r="Y963" s="52">
        <v>50.34038690476191</v>
      </c>
      <c r="Z963" s="44">
        <f t="shared" si="187"/>
        <v>50.34038690476191</v>
      </c>
      <c r="AA963" s="87">
        <v>55.38894095595129</v>
      </c>
      <c r="AB963" s="93">
        <f t="shared" si="188"/>
        <v>55.38894095595129</v>
      </c>
      <c r="AC963" s="90">
        <v>60.526315789473685</v>
      </c>
      <c r="AD963" s="82">
        <v>100</v>
      </c>
      <c r="AE963" s="94">
        <f t="shared" si="189"/>
        <v>72.67206477732793</v>
      </c>
      <c r="AF963" s="37">
        <f t="shared" si="190"/>
        <v>58.734106874863485</v>
      </c>
      <c r="AG963" s="38">
        <f t="shared" si="191"/>
        <v>58.06124494810356</v>
      </c>
    </row>
    <row r="964" spans="1:33" ht="15">
      <c r="A964" s="17">
        <v>963</v>
      </c>
      <c r="B964" s="18">
        <v>70110</v>
      </c>
      <c r="C964" s="19" t="s">
        <v>145</v>
      </c>
      <c r="D964" s="19" t="s">
        <v>994</v>
      </c>
      <c r="E964" s="20">
        <v>6</v>
      </c>
      <c r="F964" s="50">
        <v>66.65</v>
      </c>
      <c r="G964" s="51">
        <v>80.5026455026455</v>
      </c>
      <c r="H964" s="44">
        <f t="shared" si="180"/>
        <v>71.26754850088184</v>
      </c>
      <c r="I964" s="53">
        <v>10</v>
      </c>
      <c r="J964" s="45">
        <f t="shared" si="181"/>
        <v>10</v>
      </c>
      <c r="K964" s="36">
        <f t="shared" si="182"/>
        <v>46.760529100529105</v>
      </c>
      <c r="L964" s="66">
        <v>78.85304659498208</v>
      </c>
      <c r="M964" s="67">
        <v>96.09120521172639</v>
      </c>
      <c r="N964" s="92">
        <f t="shared" si="183"/>
        <v>84.23997116271467</v>
      </c>
      <c r="O964" s="68">
        <v>65.55284879055371</v>
      </c>
      <c r="P964" s="59">
        <v>97.92197424999999</v>
      </c>
      <c r="Q964" s="69">
        <v>97.92284866468842</v>
      </c>
      <c r="R964" s="70" t="s">
        <v>1</v>
      </c>
      <c r="S964" s="44">
        <f t="shared" si="184"/>
        <v>87.07809938680879</v>
      </c>
      <c r="T964" s="66">
        <v>100</v>
      </c>
      <c r="U964" s="59">
        <v>35</v>
      </c>
      <c r="V964" s="59">
        <v>0</v>
      </c>
      <c r="W964" s="92">
        <f t="shared" si="185"/>
        <v>46.25</v>
      </c>
      <c r="X964" s="103">
        <f t="shared" si="186"/>
        <v>77.77722821980939</v>
      </c>
      <c r="Y964" s="52">
        <v>33.74566468253969</v>
      </c>
      <c r="Z964" s="44">
        <f t="shared" si="187"/>
        <v>33.74566468253969</v>
      </c>
      <c r="AA964" s="87">
        <v>0</v>
      </c>
      <c r="AB964" s="93">
        <f t="shared" si="188"/>
        <v>0</v>
      </c>
      <c r="AC964" s="90">
        <v>81.57894736842105</v>
      </c>
      <c r="AD964" s="82">
        <v>100</v>
      </c>
      <c r="AE964" s="94">
        <f t="shared" si="189"/>
        <v>87.24696356275304</v>
      </c>
      <c r="AF964" s="37">
        <f t="shared" si="190"/>
        <v>43.5408122650376</v>
      </c>
      <c r="AG964" s="38">
        <f t="shared" si="191"/>
        <v>57.87932201404462</v>
      </c>
    </row>
    <row r="965" spans="1:33" ht="15">
      <c r="A965" s="17">
        <v>964</v>
      </c>
      <c r="B965" s="18">
        <v>50245</v>
      </c>
      <c r="C965" s="19" t="s">
        <v>9</v>
      </c>
      <c r="D965" s="19" t="s">
        <v>991</v>
      </c>
      <c r="E965" s="20">
        <v>6</v>
      </c>
      <c r="F965" s="50">
        <v>0</v>
      </c>
      <c r="G965" s="51">
        <v>76.52777777777777</v>
      </c>
      <c r="H965" s="44">
        <f t="shared" si="180"/>
        <v>25.509259259259256</v>
      </c>
      <c r="I965" s="53">
        <v>21.000000000000004</v>
      </c>
      <c r="J965" s="45">
        <f t="shared" si="181"/>
        <v>21.000000000000004</v>
      </c>
      <c r="K965" s="36">
        <f t="shared" si="182"/>
        <v>23.705555555555556</v>
      </c>
      <c r="L965" s="66">
        <v>63.1578947368421</v>
      </c>
      <c r="M965" s="67">
        <v>55.172413793103445</v>
      </c>
      <c r="N965" s="92">
        <f t="shared" si="183"/>
        <v>60.66243194192377</v>
      </c>
      <c r="O965" s="68">
        <v>77.38440303657694</v>
      </c>
      <c r="P965" s="59">
        <v>99.2430013</v>
      </c>
      <c r="Q965" s="69">
        <v>99.0791896869245</v>
      </c>
      <c r="R965" s="70" t="s">
        <v>1</v>
      </c>
      <c r="S965" s="44">
        <f t="shared" si="184"/>
        <v>91.84475913407891</v>
      </c>
      <c r="T965" s="66">
        <v>83.47222222222221</v>
      </c>
      <c r="U965" s="59">
        <v>35</v>
      </c>
      <c r="V965" s="59">
        <v>80</v>
      </c>
      <c r="W965" s="92">
        <f t="shared" si="185"/>
        <v>70.05208333333333</v>
      </c>
      <c r="X965" s="103">
        <f t="shared" si="186"/>
        <v>75.01329309706774</v>
      </c>
      <c r="Y965" s="52">
        <v>50.24892857142857</v>
      </c>
      <c r="Z965" s="44">
        <f t="shared" si="187"/>
        <v>50.24892857142857</v>
      </c>
      <c r="AA965" s="87">
        <v>100.00000000000016</v>
      </c>
      <c r="AB965" s="93">
        <f t="shared" si="188"/>
        <v>100.00000000000016</v>
      </c>
      <c r="AC965" s="90">
        <v>10.526315789473683</v>
      </c>
      <c r="AD965" s="82">
        <v>100</v>
      </c>
      <c r="AE965" s="94">
        <f t="shared" si="189"/>
        <v>38.05668016194332</v>
      </c>
      <c r="AF965" s="37">
        <f t="shared" si="190"/>
        <v>57.48043890977446</v>
      </c>
      <c r="AG965" s="38">
        <f t="shared" si="191"/>
        <v>57.738603913847996</v>
      </c>
    </row>
    <row r="966" spans="1:33" ht="15">
      <c r="A966" s="17">
        <v>965</v>
      </c>
      <c r="B966" s="18">
        <v>5480</v>
      </c>
      <c r="C966" s="19" t="s">
        <v>6</v>
      </c>
      <c r="D966" s="19" t="s">
        <v>1003</v>
      </c>
      <c r="E966" s="20">
        <v>6</v>
      </c>
      <c r="F966" s="50">
        <v>28.25</v>
      </c>
      <c r="G966" s="51">
        <v>47.90140415140415</v>
      </c>
      <c r="H966" s="44">
        <f t="shared" si="180"/>
        <v>34.80046805046805</v>
      </c>
      <c r="I966" s="53">
        <v>46</v>
      </c>
      <c r="J966" s="45">
        <f t="shared" si="181"/>
        <v>46</v>
      </c>
      <c r="K966" s="36">
        <f t="shared" si="182"/>
        <v>39.28028083028083</v>
      </c>
      <c r="L966" s="66">
        <v>32.22748815165877</v>
      </c>
      <c r="M966" s="67">
        <v>93.90243902439023</v>
      </c>
      <c r="N966" s="92">
        <f t="shared" si="183"/>
        <v>51.50091029938735</v>
      </c>
      <c r="O966" s="68">
        <v>52.25374661649171</v>
      </c>
      <c r="P966" s="59">
        <v>95.8663453</v>
      </c>
      <c r="Q966" s="69">
        <v>97.21247563352826</v>
      </c>
      <c r="R966" s="70">
        <v>100</v>
      </c>
      <c r="S966" s="44">
        <f t="shared" si="184"/>
        <v>86.333141887505</v>
      </c>
      <c r="T966" s="66">
        <v>68.19444444444444</v>
      </c>
      <c r="U966" s="59">
        <v>60</v>
      </c>
      <c r="V966" s="59">
        <v>100</v>
      </c>
      <c r="W966" s="92">
        <f t="shared" si="185"/>
        <v>78.07291666666666</v>
      </c>
      <c r="X966" s="103">
        <f t="shared" si="186"/>
        <v>70.74820420809027</v>
      </c>
      <c r="Y966" s="52">
        <v>33.87171365341008</v>
      </c>
      <c r="Z966" s="44">
        <f t="shared" si="187"/>
        <v>33.87171365341008</v>
      </c>
      <c r="AA966" s="87">
        <v>72.72727272727283</v>
      </c>
      <c r="AB966" s="93">
        <f t="shared" si="188"/>
        <v>72.72727272727283</v>
      </c>
      <c r="AC966" s="90">
        <v>52.63157894736842</v>
      </c>
      <c r="AD966" s="82">
        <v>100</v>
      </c>
      <c r="AE966" s="94">
        <f t="shared" si="189"/>
        <v>67.20647773279352</v>
      </c>
      <c r="AF966" s="37">
        <f t="shared" si="190"/>
        <v>53.448012770828825</v>
      </c>
      <c r="AG966" s="38">
        <f t="shared" si="191"/>
        <v>57.53454295762381</v>
      </c>
    </row>
    <row r="967" spans="1:33" ht="15">
      <c r="A967" s="17">
        <v>966</v>
      </c>
      <c r="B967" s="18">
        <v>86568</v>
      </c>
      <c r="C967" s="19" t="s">
        <v>288</v>
      </c>
      <c r="D967" s="19" t="s">
        <v>1007</v>
      </c>
      <c r="E967" s="20">
        <v>6</v>
      </c>
      <c r="F967" s="50">
        <v>34.75</v>
      </c>
      <c r="G967" s="51">
        <v>67.14234839234838</v>
      </c>
      <c r="H967" s="44">
        <f t="shared" si="180"/>
        <v>45.54744946411613</v>
      </c>
      <c r="I967" s="53">
        <v>21.000000000000004</v>
      </c>
      <c r="J967" s="45">
        <f t="shared" si="181"/>
        <v>21.000000000000004</v>
      </c>
      <c r="K967" s="36">
        <f t="shared" si="182"/>
        <v>35.72846967846968</v>
      </c>
      <c r="L967" s="66">
        <v>0</v>
      </c>
      <c r="M967" s="67">
        <v>76.37795275590551</v>
      </c>
      <c r="N967" s="92">
        <f t="shared" si="183"/>
        <v>23.868110236220474</v>
      </c>
      <c r="O967" s="68">
        <v>97.79920148018309</v>
      </c>
      <c r="P967" s="59">
        <v>91.2783848</v>
      </c>
      <c r="Q967" s="69">
        <v>96.92877629063098</v>
      </c>
      <c r="R967" s="70" t="s">
        <v>1</v>
      </c>
      <c r="S967" s="44">
        <f t="shared" si="184"/>
        <v>95.27586953140244</v>
      </c>
      <c r="T967" s="66">
        <v>72.36111111111111</v>
      </c>
      <c r="U967" s="59">
        <v>66.84210526315789</v>
      </c>
      <c r="V967" s="59">
        <v>100</v>
      </c>
      <c r="W967" s="92">
        <f t="shared" si="185"/>
        <v>81.34594298245614</v>
      </c>
      <c r="X967" s="103">
        <f t="shared" si="186"/>
        <v>63.9267805035404</v>
      </c>
      <c r="Y967" s="52">
        <v>50.37777777777779</v>
      </c>
      <c r="Z967" s="44">
        <f t="shared" si="187"/>
        <v>50.37777777777779</v>
      </c>
      <c r="AA967" s="87">
        <v>62.98031865042183</v>
      </c>
      <c r="AB967" s="93">
        <f t="shared" si="188"/>
        <v>62.98031865042183</v>
      </c>
      <c r="AC967" s="90">
        <v>65.78947368421053</v>
      </c>
      <c r="AD967" s="82">
        <v>100</v>
      </c>
      <c r="AE967" s="94">
        <f t="shared" si="189"/>
        <v>76.31578947368422</v>
      </c>
      <c r="AF967" s="37">
        <f t="shared" si="190"/>
        <v>61.643203275292294</v>
      </c>
      <c r="AG967" s="38">
        <f t="shared" si="191"/>
        <v>57.37368744722701</v>
      </c>
    </row>
    <row r="968" spans="1:33" ht="15">
      <c r="A968" s="17">
        <v>967</v>
      </c>
      <c r="B968" s="18">
        <v>15135</v>
      </c>
      <c r="C968" s="19" t="s">
        <v>19</v>
      </c>
      <c r="D968" s="19" t="s">
        <v>997</v>
      </c>
      <c r="E968" s="20">
        <v>6</v>
      </c>
      <c r="F968" s="50">
        <v>82.35</v>
      </c>
      <c r="G968" s="51">
        <v>77.62159137159138</v>
      </c>
      <c r="H968" s="44">
        <f t="shared" si="180"/>
        <v>80.77386379053044</v>
      </c>
      <c r="I968" s="53">
        <v>0</v>
      </c>
      <c r="J968" s="45">
        <f t="shared" si="181"/>
        <v>0</v>
      </c>
      <c r="K968" s="36">
        <f t="shared" si="182"/>
        <v>48.464318274318266</v>
      </c>
      <c r="L968" s="66">
        <v>11.009174311926607</v>
      </c>
      <c r="M968" s="67">
        <v>42.98642533936652</v>
      </c>
      <c r="N968" s="92">
        <f t="shared" si="183"/>
        <v>21.00206525800158</v>
      </c>
      <c r="O968" s="68">
        <v>94.72779997779999</v>
      </c>
      <c r="P968" s="59">
        <v>97.84498020000001</v>
      </c>
      <c r="Q968" s="69">
        <v>93.82911392405063</v>
      </c>
      <c r="R968" s="70" t="s">
        <v>1</v>
      </c>
      <c r="S968" s="44">
        <f t="shared" si="184"/>
        <v>95.40763097267899</v>
      </c>
      <c r="T968" s="66">
        <v>100</v>
      </c>
      <c r="U968" s="59">
        <v>50</v>
      </c>
      <c r="V968" s="59">
        <v>100</v>
      </c>
      <c r="W968" s="92">
        <f t="shared" si="185"/>
        <v>87.5</v>
      </c>
      <c r="X968" s="103">
        <f t="shared" si="186"/>
        <v>64.06387849227222</v>
      </c>
      <c r="Y968" s="52">
        <v>66.91743055555555</v>
      </c>
      <c r="Z968" s="44">
        <f t="shared" si="187"/>
        <v>66.91743055555555</v>
      </c>
      <c r="AA968" s="87">
        <v>42.455482661668235</v>
      </c>
      <c r="AB968" s="93">
        <f t="shared" si="188"/>
        <v>42.455482661668235</v>
      </c>
      <c r="AC968" s="90">
        <v>23.684210526315788</v>
      </c>
      <c r="AD968" s="82">
        <v>100</v>
      </c>
      <c r="AE968" s="94">
        <f t="shared" si="189"/>
        <v>47.16599190283401</v>
      </c>
      <c r="AF968" s="37">
        <f t="shared" si="190"/>
        <v>54.994274717296406</v>
      </c>
      <c r="AG968" s="38">
        <f t="shared" si="191"/>
        <v>57.31612493869111</v>
      </c>
    </row>
    <row r="969" spans="1:33" ht="15">
      <c r="A969" s="17">
        <v>968</v>
      </c>
      <c r="B969" s="18">
        <v>68020</v>
      </c>
      <c r="C969" s="19" t="s">
        <v>43</v>
      </c>
      <c r="D969" s="19" t="s">
        <v>1002</v>
      </c>
      <c r="E969" s="20">
        <v>6</v>
      </c>
      <c r="F969" s="50">
        <v>41.3</v>
      </c>
      <c r="G969" s="51">
        <v>84.08272283272282</v>
      </c>
      <c r="H969" s="44">
        <f t="shared" si="180"/>
        <v>55.560907610907606</v>
      </c>
      <c r="I969" s="53">
        <v>6</v>
      </c>
      <c r="J969" s="45">
        <f t="shared" si="181"/>
        <v>6</v>
      </c>
      <c r="K969" s="36">
        <f t="shared" si="182"/>
        <v>35.73654456654456</v>
      </c>
      <c r="L969" s="66">
        <v>49.18032786885246</v>
      </c>
      <c r="M969" s="67">
        <v>83.72093023255813</v>
      </c>
      <c r="N969" s="92">
        <f t="shared" si="183"/>
        <v>59.97426610751048</v>
      </c>
      <c r="O969" s="68">
        <v>52.69880916690488</v>
      </c>
      <c r="P969" s="59">
        <v>97.0409123</v>
      </c>
      <c r="Q969" s="69">
        <v>98.02890932982918</v>
      </c>
      <c r="R969" s="70">
        <v>100</v>
      </c>
      <c r="S969" s="44">
        <f t="shared" si="184"/>
        <v>86.94215769918351</v>
      </c>
      <c r="T969" s="66">
        <v>87.77777777777777</v>
      </c>
      <c r="U969" s="59">
        <v>15</v>
      </c>
      <c r="V969" s="59">
        <v>100</v>
      </c>
      <c r="W969" s="92">
        <f t="shared" si="185"/>
        <v>74.16666666666666</v>
      </c>
      <c r="X969" s="103">
        <f t="shared" si="186"/>
        <v>73.59990285601093</v>
      </c>
      <c r="Y969" s="52">
        <v>17.19187358276644</v>
      </c>
      <c r="Z969" s="44">
        <f t="shared" si="187"/>
        <v>17.19187358276644</v>
      </c>
      <c r="AA969" s="87">
        <v>96.06373008434879</v>
      </c>
      <c r="AB969" s="93">
        <f t="shared" si="188"/>
        <v>96.06373008434879</v>
      </c>
      <c r="AC969" s="90">
        <v>55.26315789473685</v>
      </c>
      <c r="AD969" s="82">
        <v>100</v>
      </c>
      <c r="AE969" s="94">
        <f t="shared" si="189"/>
        <v>69.02834008097166</v>
      </c>
      <c r="AF969" s="37">
        <f t="shared" si="190"/>
        <v>51.784892907539174</v>
      </c>
      <c r="AG969" s="38">
        <f t="shared" si="191"/>
        <v>57.301227218728954</v>
      </c>
    </row>
    <row r="970" spans="1:33" ht="15">
      <c r="A970" s="17">
        <v>969</v>
      </c>
      <c r="B970" s="18">
        <v>73148</v>
      </c>
      <c r="C970" s="19" t="s">
        <v>32</v>
      </c>
      <c r="D970" s="19" t="s">
        <v>999</v>
      </c>
      <c r="E970" s="20">
        <v>6</v>
      </c>
      <c r="F970" s="50">
        <v>60.8</v>
      </c>
      <c r="G970" s="51">
        <v>85.10429385429384</v>
      </c>
      <c r="H970" s="44">
        <f t="shared" si="180"/>
        <v>68.90143128476461</v>
      </c>
      <c r="I970" s="53">
        <v>11</v>
      </c>
      <c r="J970" s="45">
        <f t="shared" si="181"/>
        <v>11</v>
      </c>
      <c r="K970" s="36">
        <f t="shared" si="182"/>
        <v>45.740858770858765</v>
      </c>
      <c r="L970" s="66">
        <v>26.199261992619927</v>
      </c>
      <c r="M970" s="67">
        <v>100</v>
      </c>
      <c r="N970" s="92">
        <f t="shared" si="183"/>
        <v>49.261992619926204</v>
      </c>
      <c r="O970" s="68">
        <v>78.91480772025126</v>
      </c>
      <c r="P970" s="59">
        <v>95.28013425</v>
      </c>
      <c r="Q970" s="69">
        <v>98.21600771456124</v>
      </c>
      <c r="R970" s="70">
        <v>100</v>
      </c>
      <c r="S970" s="44">
        <f t="shared" si="184"/>
        <v>93.10273742120313</v>
      </c>
      <c r="T970" s="66">
        <v>89.44444444444444</v>
      </c>
      <c r="U970" s="59">
        <v>20</v>
      </c>
      <c r="V970" s="59">
        <v>100</v>
      </c>
      <c r="W970" s="92">
        <f t="shared" si="185"/>
        <v>76.04166666666666</v>
      </c>
      <c r="X970" s="103">
        <f t="shared" si="186"/>
        <v>72.15422534978507</v>
      </c>
      <c r="Y970" s="52">
        <v>33.83165674603175</v>
      </c>
      <c r="Z970" s="44">
        <f t="shared" si="187"/>
        <v>33.83165674603175</v>
      </c>
      <c r="AA970" s="87">
        <v>54.5454545454546</v>
      </c>
      <c r="AB970" s="93">
        <f t="shared" si="188"/>
        <v>54.5454545454546</v>
      </c>
      <c r="AC970" s="90">
        <v>47.368421052631575</v>
      </c>
      <c r="AD970" s="82">
        <v>100</v>
      </c>
      <c r="AE970" s="94">
        <f t="shared" si="189"/>
        <v>63.56275303643724</v>
      </c>
      <c r="AF970" s="37">
        <f t="shared" si="190"/>
        <v>48.15486754528368</v>
      </c>
      <c r="AG970" s="38">
        <f t="shared" si="191"/>
        <v>57.271808912199255</v>
      </c>
    </row>
    <row r="971" spans="1:33" ht="15">
      <c r="A971" s="17">
        <v>970</v>
      </c>
      <c r="B971" s="18">
        <v>52079</v>
      </c>
      <c r="C971" s="19" t="s">
        <v>34</v>
      </c>
      <c r="D971" s="19" t="s">
        <v>1000</v>
      </c>
      <c r="E971" s="20">
        <v>6</v>
      </c>
      <c r="F971" s="50">
        <v>32.95</v>
      </c>
      <c r="G971" s="51">
        <v>0</v>
      </c>
      <c r="H971" s="44">
        <f t="shared" si="180"/>
        <v>21.96666666666667</v>
      </c>
      <c r="I971" s="53">
        <v>21.000000000000004</v>
      </c>
      <c r="J971" s="45">
        <f t="shared" si="181"/>
        <v>21.000000000000004</v>
      </c>
      <c r="K971" s="36">
        <f t="shared" si="182"/>
        <v>21.580000000000005</v>
      </c>
      <c r="L971" s="66">
        <v>55.15320334261838</v>
      </c>
      <c r="M971" s="67">
        <v>97.16981132075472</v>
      </c>
      <c r="N971" s="92">
        <f t="shared" si="183"/>
        <v>68.28339333578599</v>
      </c>
      <c r="O971" s="68">
        <v>88.26936896101887</v>
      </c>
      <c r="P971" s="59">
        <v>86.23182369999999</v>
      </c>
      <c r="Q971" s="69">
        <v>92.66891649314282</v>
      </c>
      <c r="R971" s="70" t="s">
        <v>1</v>
      </c>
      <c r="S971" s="44">
        <f t="shared" si="184"/>
        <v>89.00104261198011</v>
      </c>
      <c r="T971" s="66">
        <v>91.94444444444444</v>
      </c>
      <c r="U971" s="59">
        <v>27.894736842105264</v>
      </c>
      <c r="V971" s="59">
        <v>100</v>
      </c>
      <c r="W971" s="92">
        <f t="shared" si="185"/>
        <v>78.95285087719299</v>
      </c>
      <c r="X971" s="103">
        <f t="shared" si="186"/>
        <v>78.70434455454505</v>
      </c>
      <c r="Y971" s="52">
        <v>17.18988170268107</v>
      </c>
      <c r="Z971" s="44">
        <f t="shared" si="187"/>
        <v>17.18988170268107</v>
      </c>
      <c r="AA971" s="87">
        <v>78.16307403936274</v>
      </c>
      <c r="AB971" s="93">
        <f t="shared" si="188"/>
        <v>78.16307403936274</v>
      </c>
      <c r="AC971" s="90">
        <v>81.57894736842105</v>
      </c>
      <c r="AD971" s="82">
        <v>100</v>
      </c>
      <c r="AE971" s="94">
        <f t="shared" si="189"/>
        <v>87.24696356275304</v>
      </c>
      <c r="AF971" s="37">
        <f t="shared" si="190"/>
        <v>53.67740158295784</v>
      </c>
      <c r="AG971" s="38">
        <f t="shared" si="191"/>
        <v>57.26869845500116</v>
      </c>
    </row>
    <row r="972" spans="1:33" ht="15">
      <c r="A972" s="17">
        <v>971</v>
      </c>
      <c r="B972" s="18">
        <v>23189</v>
      </c>
      <c r="C972" s="19" t="s">
        <v>121</v>
      </c>
      <c r="D972" s="19" t="s">
        <v>998</v>
      </c>
      <c r="E972" s="20">
        <v>6</v>
      </c>
      <c r="F972" s="50">
        <v>47.15</v>
      </c>
      <c r="G972" s="51">
        <v>80</v>
      </c>
      <c r="H972" s="44">
        <f t="shared" si="180"/>
        <v>58.099999999999994</v>
      </c>
      <c r="I972" s="53">
        <v>5</v>
      </c>
      <c r="J972" s="45">
        <f t="shared" si="181"/>
        <v>5</v>
      </c>
      <c r="K972" s="36">
        <f t="shared" si="182"/>
        <v>36.85999999999999</v>
      </c>
      <c r="L972" s="66">
        <v>92.20779220779221</v>
      </c>
      <c r="M972" s="67">
        <v>92.6829268292683</v>
      </c>
      <c r="N972" s="92">
        <f t="shared" si="183"/>
        <v>92.35627177700349</v>
      </c>
      <c r="O972" s="68">
        <v>86.97696845926936</v>
      </c>
      <c r="P972" s="59">
        <v>84.9605958</v>
      </c>
      <c r="Q972" s="69">
        <v>91.19826264690853</v>
      </c>
      <c r="R972" s="70" t="s">
        <v>1</v>
      </c>
      <c r="S972" s="44">
        <f t="shared" si="184"/>
        <v>87.65712233812052</v>
      </c>
      <c r="T972" s="66">
        <v>93.05555555555554</v>
      </c>
      <c r="U972" s="59">
        <v>40</v>
      </c>
      <c r="V972" s="59">
        <v>90</v>
      </c>
      <c r="W972" s="92">
        <f t="shared" si="185"/>
        <v>78.64583333333333</v>
      </c>
      <c r="X972" s="103">
        <f t="shared" si="186"/>
        <v>87.73452431271627</v>
      </c>
      <c r="Y972" s="52">
        <v>0.36477433281004706</v>
      </c>
      <c r="Z972" s="44">
        <f t="shared" si="187"/>
        <v>0.36477433281004706</v>
      </c>
      <c r="AA972" s="87">
        <v>47.42268041237116</v>
      </c>
      <c r="AB972" s="93">
        <f t="shared" si="188"/>
        <v>47.42268041237116</v>
      </c>
      <c r="AC972" s="90">
        <v>71.05263157894737</v>
      </c>
      <c r="AD972" s="82">
        <v>100</v>
      </c>
      <c r="AE972" s="94">
        <f t="shared" si="189"/>
        <v>79.95951417004049</v>
      </c>
      <c r="AF972" s="37">
        <f t="shared" si="190"/>
        <v>36.821093647811196</v>
      </c>
      <c r="AG972" s="38">
        <f t="shared" si="191"/>
        <v>57.19424718421099</v>
      </c>
    </row>
    <row r="973" spans="1:33" ht="15">
      <c r="A973" s="17">
        <v>972</v>
      </c>
      <c r="B973" s="18">
        <v>41518</v>
      </c>
      <c r="C973" s="19" t="s">
        <v>15</v>
      </c>
      <c r="D973" s="19" t="s">
        <v>1010</v>
      </c>
      <c r="E973" s="20">
        <v>6</v>
      </c>
      <c r="F973" s="50">
        <v>70.45</v>
      </c>
      <c r="G973" s="51">
        <v>87.88308913308913</v>
      </c>
      <c r="H973" s="44">
        <f t="shared" si="180"/>
        <v>76.2610297110297</v>
      </c>
      <c r="I973" s="53">
        <v>0</v>
      </c>
      <c r="J973" s="45">
        <f t="shared" si="181"/>
        <v>0</v>
      </c>
      <c r="K973" s="36">
        <f t="shared" si="182"/>
        <v>45.75661782661782</v>
      </c>
      <c r="L973" s="66">
        <v>1.8018018018018056</v>
      </c>
      <c r="M973" s="67">
        <v>51.61290322580645</v>
      </c>
      <c r="N973" s="92">
        <f t="shared" si="183"/>
        <v>17.36777099680326</v>
      </c>
      <c r="O973" s="68">
        <v>84.22175465548382</v>
      </c>
      <c r="P973" s="59">
        <v>99.66192585</v>
      </c>
      <c r="Q973" s="69">
        <v>98.93148962916405</v>
      </c>
      <c r="R973" s="70">
        <v>100</v>
      </c>
      <c r="S973" s="44">
        <f t="shared" si="184"/>
        <v>95.70379253366197</v>
      </c>
      <c r="T973" s="66">
        <v>95.69444444444444</v>
      </c>
      <c r="U973" s="59">
        <v>42.5</v>
      </c>
      <c r="V973" s="59">
        <v>100</v>
      </c>
      <c r="W973" s="92">
        <f t="shared" si="185"/>
        <v>84.01041666666666</v>
      </c>
      <c r="X973" s="103">
        <f t="shared" si="186"/>
        <v>62.03070874551942</v>
      </c>
      <c r="Y973" s="52">
        <v>33.71369047619048</v>
      </c>
      <c r="Z973" s="44">
        <f t="shared" si="187"/>
        <v>33.71369047619048</v>
      </c>
      <c r="AA973" s="87">
        <v>71.32146204311158</v>
      </c>
      <c r="AB973" s="93">
        <f t="shared" si="188"/>
        <v>71.32146204311158</v>
      </c>
      <c r="AC973" s="90">
        <v>73.68421052631578</v>
      </c>
      <c r="AD973" s="82">
        <v>100</v>
      </c>
      <c r="AE973" s="94">
        <f t="shared" si="189"/>
        <v>81.78137651821862</v>
      </c>
      <c r="AF973" s="37">
        <f t="shared" si="190"/>
        <v>57.79743704240687</v>
      </c>
      <c r="AG973" s="38">
        <f t="shared" si="191"/>
        <v>57.08258188049408</v>
      </c>
    </row>
    <row r="974" spans="1:33" ht="15">
      <c r="A974" s="17">
        <v>973</v>
      </c>
      <c r="B974" s="18">
        <v>81065</v>
      </c>
      <c r="C974" s="19" t="s">
        <v>356</v>
      </c>
      <c r="D974" s="19" t="s">
        <v>1011</v>
      </c>
      <c r="E974" s="20">
        <v>6</v>
      </c>
      <c r="F974" s="50">
        <v>55.2</v>
      </c>
      <c r="G974" s="51">
        <v>77.79558404558405</v>
      </c>
      <c r="H974" s="44">
        <f t="shared" si="180"/>
        <v>62.731861348528014</v>
      </c>
      <c r="I974" s="53">
        <v>21.000000000000004</v>
      </c>
      <c r="J974" s="45">
        <f t="shared" si="181"/>
        <v>21.000000000000004</v>
      </c>
      <c r="K974" s="36">
        <f t="shared" si="182"/>
        <v>46.039116809116805</v>
      </c>
      <c r="L974" s="66">
        <v>0</v>
      </c>
      <c r="M974" s="67">
        <v>100</v>
      </c>
      <c r="N974" s="92">
        <f t="shared" si="183"/>
        <v>31.25</v>
      </c>
      <c r="O974" s="68">
        <v>96.07288975021532</v>
      </c>
      <c r="P974" s="59">
        <v>96.12701675000001</v>
      </c>
      <c r="Q974" s="69">
        <v>94.79794107983791</v>
      </c>
      <c r="R974" s="70" t="s">
        <v>1</v>
      </c>
      <c r="S974" s="44">
        <f t="shared" si="184"/>
        <v>95.60615797510525</v>
      </c>
      <c r="T974" s="66">
        <v>99.30555555555554</v>
      </c>
      <c r="U974" s="59">
        <v>75</v>
      </c>
      <c r="V974" s="59">
        <v>100</v>
      </c>
      <c r="W974" s="92">
        <f t="shared" si="185"/>
        <v>93.48958333333333</v>
      </c>
      <c r="X974" s="103">
        <f t="shared" si="186"/>
        <v>69.44037985670877</v>
      </c>
      <c r="Y974" s="52">
        <v>17.033089004832703</v>
      </c>
      <c r="Z974" s="44">
        <f t="shared" si="187"/>
        <v>17.033089004832703</v>
      </c>
      <c r="AA974" s="87">
        <v>79.00656044985949</v>
      </c>
      <c r="AB974" s="93">
        <f t="shared" si="188"/>
        <v>79.00656044985949</v>
      </c>
      <c r="AC974" s="90">
        <v>65.78947368421053</v>
      </c>
      <c r="AD974" s="82">
        <v>100</v>
      </c>
      <c r="AE974" s="94">
        <f t="shared" si="189"/>
        <v>76.31578947368422</v>
      </c>
      <c r="AF974" s="37">
        <f t="shared" si="190"/>
        <v>50.243997732340475</v>
      </c>
      <c r="AG974" s="38">
        <f t="shared" si="191"/>
        <v>57.08157439744306</v>
      </c>
    </row>
    <row r="975" spans="1:33" ht="15">
      <c r="A975" s="17">
        <v>974</v>
      </c>
      <c r="B975" s="18">
        <v>73520</v>
      </c>
      <c r="C975" s="19" t="s">
        <v>32</v>
      </c>
      <c r="D975" s="19" t="s">
        <v>1005</v>
      </c>
      <c r="E975" s="20">
        <v>6</v>
      </c>
      <c r="F975" s="50">
        <v>38.85</v>
      </c>
      <c r="G975" s="51">
        <v>78.77594627594628</v>
      </c>
      <c r="H975" s="44">
        <f t="shared" si="180"/>
        <v>52.15864875864876</v>
      </c>
      <c r="I975" s="53">
        <v>5</v>
      </c>
      <c r="J975" s="45">
        <f t="shared" si="181"/>
        <v>5</v>
      </c>
      <c r="K975" s="36">
        <f t="shared" si="182"/>
        <v>33.29518925518926</v>
      </c>
      <c r="L975" s="66">
        <v>0.3759398496240629</v>
      </c>
      <c r="M975" s="67">
        <v>27.536231884057973</v>
      </c>
      <c r="N975" s="92">
        <f t="shared" si="183"/>
        <v>8.86353111038466</v>
      </c>
      <c r="O975" s="68">
        <v>89.19909311399347</v>
      </c>
      <c r="P975" s="59">
        <v>98.6764902</v>
      </c>
      <c r="Q975" s="69">
        <v>95.23092369477911</v>
      </c>
      <c r="R975" s="70">
        <v>100</v>
      </c>
      <c r="S975" s="44">
        <f t="shared" si="184"/>
        <v>95.77662675219315</v>
      </c>
      <c r="T975" s="66">
        <v>88.75</v>
      </c>
      <c r="U975" s="59">
        <v>50</v>
      </c>
      <c r="V975" s="59">
        <v>100</v>
      </c>
      <c r="W975" s="92">
        <f t="shared" si="185"/>
        <v>83.28125</v>
      </c>
      <c r="X975" s="103">
        <f t="shared" si="186"/>
        <v>58.51231314503112</v>
      </c>
      <c r="Y975" s="52">
        <v>50.34253303244375</v>
      </c>
      <c r="Z975" s="44">
        <f t="shared" si="187"/>
        <v>50.34253303244375</v>
      </c>
      <c r="AA975" s="87">
        <v>68.0412371134021</v>
      </c>
      <c r="AB975" s="93">
        <f t="shared" si="188"/>
        <v>68.0412371134021</v>
      </c>
      <c r="AC975" s="90">
        <v>84.21052631578947</v>
      </c>
      <c r="AD975" s="82">
        <v>100</v>
      </c>
      <c r="AE975" s="94">
        <f t="shared" si="189"/>
        <v>89.06882591093117</v>
      </c>
      <c r="AF975" s="37">
        <f t="shared" si="190"/>
        <v>66.91078663616778</v>
      </c>
      <c r="AG975" s="38">
        <f t="shared" si="191"/>
        <v>56.82827776351742</v>
      </c>
    </row>
    <row r="976" spans="1:33" ht="15">
      <c r="A976" s="17">
        <v>975</v>
      </c>
      <c r="B976" s="18">
        <v>5364</v>
      </c>
      <c r="C976" s="19" t="s">
        <v>6</v>
      </c>
      <c r="D976" s="19" t="s">
        <v>1009</v>
      </c>
      <c r="E976" s="20">
        <v>6</v>
      </c>
      <c r="F976" s="50">
        <v>0</v>
      </c>
      <c r="G976" s="51">
        <v>86.37820512820514</v>
      </c>
      <c r="H976" s="44">
        <f t="shared" si="180"/>
        <v>28.792735042735046</v>
      </c>
      <c r="I976" s="53">
        <v>79.00000000000003</v>
      </c>
      <c r="J976" s="45">
        <f t="shared" si="181"/>
        <v>79.00000000000003</v>
      </c>
      <c r="K976" s="36">
        <f t="shared" si="182"/>
        <v>48.87564102564104</v>
      </c>
      <c r="L976" s="66">
        <v>31.46067415730337</v>
      </c>
      <c r="M976" s="67">
        <v>87.75510204081633</v>
      </c>
      <c r="N976" s="92">
        <f t="shared" si="183"/>
        <v>49.052682870901165</v>
      </c>
      <c r="O976" s="68">
        <v>99.06537576687117</v>
      </c>
      <c r="P976" s="59">
        <v>99.73583385</v>
      </c>
      <c r="Q976" s="69">
        <v>97.9000954502068</v>
      </c>
      <c r="R976" s="70">
        <v>100</v>
      </c>
      <c r="S976" s="44">
        <f t="shared" si="184"/>
        <v>99.1753262667695</v>
      </c>
      <c r="T976" s="66">
        <v>99.30555555555554</v>
      </c>
      <c r="U976" s="59">
        <v>35</v>
      </c>
      <c r="V976" s="59">
        <v>100</v>
      </c>
      <c r="W976" s="92">
        <f t="shared" si="185"/>
        <v>83.48958333333333</v>
      </c>
      <c r="X976" s="103">
        <f t="shared" si="186"/>
        <v>75.98912032173494</v>
      </c>
      <c r="Y976" s="52">
        <v>17.254893297062413</v>
      </c>
      <c r="Z976" s="44">
        <f t="shared" si="187"/>
        <v>17.254893297062413</v>
      </c>
      <c r="AA976" s="87">
        <v>67.5726335520151</v>
      </c>
      <c r="AB976" s="93">
        <f t="shared" si="188"/>
        <v>67.5726335520151</v>
      </c>
      <c r="AC976" s="90">
        <v>36.84210526315789</v>
      </c>
      <c r="AD976" s="82">
        <v>100</v>
      </c>
      <c r="AE976" s="94">
        <f t="shared" si="189"/>
        <v>56.2753036437247</v>
      </c>
      <c r="AF976" s="37">
        <f t="shared" si="190"/>
        <v>41.258018217092015</v>
      </c>
      <c r="AG976" s="38">
        <f t="shared" si="191"/>
        <v>56.673983620659</v>
      </c>
    </row>
    <row r="977" spans="1:33" ht="15">
      <c r="A977" s="17">
        <v>976</v>
      </c>
      <c r="B977" s="18">
        <v>25148</v>
      </c>
      <c r="C977" s="19" t="s">
        <v>21</v>
      </c>
      <c r="D977" s="19" t="s">
        <v>1068</v>
      </c>
      <c r="E977" s="20">
        <v>6</v>
      </c>
      <c r="F977" s="50">
        <v>48.1</v>
      </c>
      <c r="G977" s="51">
        <v>82.62260887260886</v>
      </c>
      <c r="H977" s="44">
        <f t="shared" si="180"/>
        <v>59.60753629086962</v>
      </c>
      <c r="I977" s="53">
        <v>0</v>
      </c>
      <c r="J977" s="45">
        <f t="shared" si="181"/>
        <v>0</v>
      </c>
      <c r="K977" s="36">
        <f t="shared" si="182"/>
        <v>35.76452177452177</v>
      </c>
      <c r="L977" s="66">
        <v>67.70833333333333</v>
      </c>
      <c r="M977" s="67">
        <v>99.5475113122172</v>
      </c>
      <c r="N977" s="92">
        <f t="shared" si="183"/>
        <v>77.65807645173453</v>
      </c>
      <c r="O977" s="68">
        <v>76.99400862765258</v>
      </c>
      <c r="P977" s="59">
        <v>92.66221935</v>
      </c>
      <c r="Q977" s="69">
        <v>98.70771569745344</v>
      </c>
      <c r="R977" s="70" t="s">
        <v>1</v>
      </c>
      <c r="S977" s="44">
        <f t="shared" si="184"/>
        <v>89.3987387367697</v>
      </c>
      <c r="T977" s="66">
        <v>60.416666666666664</v>
      </c>
      <c r="U977" s="59">
        <v>50</v>
      </c>
      <c r="V977" s="59">
        <v>100</v>
      </c>
      <c r="W977" s="92">
        <f t="shared" si="185"/>
        <v>72.65625</v>
      </c>
      <c r="X977" s="103">
        <f t="shared" si="186"/>
        <v>81.3539760754017</v>
      </c>
      <c r="Y977" s="52">
        <v>17.198366402116402</v>
      </c>
      <c r="Z977" s="44">
        <f t="shared" si="187"/>
        <v>17.198366402116402</v>
      </c>
      <c r="AA977" s="87">
        <v>53.13964386129337</v>
      </c>
      <c r="AB977" s="93">
        <f t="shared" si="188"/>
        <v>53.13964386129337</v>
      </c>
      <c r="AC977" s="90">
        <v>55.26315789473685</v>
      </c>
      <c r="AD977" s="82">
        <v>100</v>
      </c>
      <c r="AE977" s="94">
        <f t="shared" si="189"/>
        <v>69.02834008097166</v>
      </c>
      <c r="AF977" s="37">
        <f t="shared" si="190"/>
        <v>42.12989527605919</v>
      </c>
      <c r="AG977" s="38">
        <f t="shared" si="191"/>
        <v>56.54645289548871</v>
      </c>
    </row>
    <row r="978" spans="1:33" ht="15">
      <c r="A978" s="17">
        <v>977</v>
      </c>
      <c r="B978" s="18">
        <v>27425</v>
      </c>
      <c r="C978" s="19" t="s">
        <v>207</v>
      </c>
      <c r="D978" s="19" t="s">
        <v>1015</v>
      </c>
      <c r="E978" s="20">
        <v>6</v>
      </c>
      <c r="F978" s="50">
        <v>45.45</v>
      </c>
      <c r="G978" s="51">
        <v>72.66025641025642</v>
      </c>
      <c r="H978" s="44">
        <f t="shared" si="180"/>
        <v>54.520085470085476</v>
      </c>
      <c r="I978" s="53">
        <v>10</v>
      </c>
      <c r="J978" s="45">
        <f t="shared" si="181"/>
        <v>10</v>
      </c>
      <c r="K978" s="36">
        <f t="shared" si="182"/>
        <v>36.712051282051284</v>
      </c>
      <c r="L978" s="66">
        <v>13.83928571428571</v>
      </c>
      <c r="M978" s="67">
        <v>76.19047619047619</v>
      </c>
      <c r="N978" s="92">
        <f t="shared" si="183"/>
        <v>33.324032738095234</v>
      </c>
      <c r="O978" s="68">
        <v>69.4707585949178</v>
      </c>
      <c r="P978" s="59">
        <v>82.84942255</v>
      </c>
      <c r="Q978" s="69">
        <v>89.28251121076232</v>
      </c>
      <c r="R978" s="70" t="s">
        <v>1</v>
      </c>
      <c r="S978" s="44">
        <f t="shared" si="184"/>
        <v>80.48389689098595</v>
      </c>
      <c r="T978" s="66">
        <v>92.5</v>
      </c>
      <c r="U978" s="59">
        <v>49.21052631578947</v>
      </c>
      <c r="V978" s="59">
        <v>100</v>
      </c>
      <c r="W978" s="92">
        <f t="shared" si="185"/>
        <v>84.49013157894737</v>
      </c>
      <c r="X978" s="103">
        <f t="shared" si="186"/>
        <v>62.42119816742195</v>
      </c>
      <c r="Y978" s="52">
        <v>33.81605158730159</v>
      </c>
      <c r="Z978" s="44">
        <f t="shared" si="187"/>
        <v>33.81605158730159</v>
      </c>
      <c r="AA978" s="87">
        <v>69.25960637300851</v>
      </c>
      <c r="AB978" s="93">
        <f t="shared" si="188"/>
        <v>69.25960637300851</v>
      </c>
      <c r="AC978" s="90">
        <v>86.8421052631579</v>
      </c>
      <c r="AD978" s="82">
        <v>100</v>
      </c>
      <c r="AE978" s="94">
        <f t="shared" si="189"/>
        <v>90.89068825910931</v>
      </c>
      <c r="AF978" s="37">
        <f t="shared" si="190"/>
        <v>60.340108332423156</v>
      </c>
      <c r="AG978" s="38">
        <f t="shared" si="191"/>
        <v>56.446932856348305</v>
      </c>
    </row>
    <row r="979" spans="1:33" ht="15">
      <c r="A979" s="17">
        <v>978</v>
      </c>
      <c r="B979" s="18">
        <v>41872</v>
      </c>
      <c r="C979" s="19" t="s">
        <v>15</v>
      </c>
      <c r="D979" s="19" t="s">
        <v>1020</v>
      </c>
      <c r="E979" s="20">
        <v>6</v>
      </c>
      <c r="F979" s="50">
        <v>77.05</v>
      </c>
      <c r="G979" s="51">
        <v>85.57437932437934</v>
      </c>
      <c r="H979" s="44">
        <f t="shared" si="180"/>
        <v>79.8914597747931</v>
      </c>
      <c r="I979" s="53">
        <v>5</v>
      </c>
      <c r="J979" s="45">
        <f t="shared" si="181"/>
        <v>5</v>
      </c>
      <c r="K979" s="36">
        <f t="shared" si="182"/>
        <v>49.93487586487586</v>
      </c>
      <c r="L979" s="66">
        <v>0</v>
      </c>
      <c r="M979" s="67">
        <v>19.999999999999996</v>
      </c>
      <c r="N979" s="92">
        <f t="shared" si="183"/>
        <v>6.249999999999999</v>
      </c>
      <c r="O979" s="68">
        <v>84.08225964196114</v>
      </c>
      <c r="P979" s="59">
        <v>99.69480995</v>
      </c>
      <c r="Q979" s="69">
        <v>97.289972899729</v>
      </c>
      <c r="R979" s="70">
        <v>100</v>
      </c>
      <c r="S979" s="44">
        <f t="shared" si="184"/>
        <v>95.26676062292253</v>
      </c>
      <c r="T979" s="66">
        <v>90</v>
      </c>
      <c r="U979" s="59">
        <v>50</v>
      </c>
      <c r="V979" s="59">
        <v>100</v>
      </c>
      <c r="W979" s="92">
        <f t="shared" si="185"/>
        <v>83.75</v>
      </c>
      <c r="X979" s="103">
        <f t="shared" si="186"/>
        <v>57.35670424916901</v>
      </c>
      <c r="Y979" s="52">
        <v>33.74247475913442</v>
      </c>
      <c r="Z979" s="44">
        <f t="shared" si="187"/>
        <v>33.74247475913442</v>
      </c>
      <c r="AA979" s="87">
        <v>72.35238987816317</v>
      </c>
      <c r="AB979" s="93">
        <f t="shared" si="188"/>
        <v>72.35238987816317</v>
      </c>
      <c r="AC979" s="90">
        <v>76.31578947368422</v>
      </c>
      <c r="AD979" s="82">
        <v>100</v>
      </c>
      <c r="AE979" s="94">
        <f t="shared" si="189"/>
        <v>83.60323886639677</v>
      </c>
      <c r="AF979" s="37">
        <f t="shared" si="190"/>
        <v>58.63445399577615</v>
      </c>
      <c r="AG979" s="38">
        <f t="shared" si="191"/>
        <v>56.38343847095324</v>
      </c>
    </row>
    <row r="980" spans="1:33" ht="15">
      <c r="A980" s="17">
        <v>979</v>
      </c>
      <c r="B980" s="18">
        <v>27495</v>
      </c>
      <c r="C980" s="19" t="s">
        <v>207</v>
      </c>
      <c r="D980" s="19" t="s">
        <v>1008</v>
      </c>
      <c r="E980" s="20">
        <v>6</v>
      </c>
      <c r="F980" s="50">
        <v>41.7</v>
      </c>
      <c r="G980" s="51">
        <v>87.29751729751729</v>
      </c>
      <c r="H980" s="44">
        <f t="shared" si="180"/>
        <v>56.899172432505765</v>
      </c>
      <c r="I980" s="53">
        <v>5</v>
      </c>
      <c r="J980" s="45">
        <f t="shared" si="181"/>
        <v>5</v>
      </c>
      <c r="K980" s="36">
        <f t="shared" si="182"/>
        <v>36.13950345950346</v>
      </c>
      <c r="L980" s="66">
        <v>77.08333333333334</v>
      </c>
      <c r="M980" s="67">
        <v>68.04123711340206</v>
      </c>
      <c r="N980" s="92">
        <f t="shared" si="183"/>
        <v>74.25767826460482</v>
      </c>
      <c r="O980" s="68">
        <v>86.47505692626967</v>
      </c>
      <c r="P980" s="59">
        <v>60.03788345</v>
      </c>
      <c r="Q980" s="69">
        <v>95.76648841354724</v>
      </c>
      <c r="R980" s="70" t="s">
        <v>1</v>
      </c>
      <c r="S980" s="44">
        <f t="shared" si="184"/>
        <v>80.70933471560777</v>
      </c>
      <c r="T980" s="66">
        <v>99.30555555555554</v>
      </c>
      <c r="U980" s="59">
        <v>41.629999999999995</v>
      </c>
      <c r="V980" s="59">
        <v>70</v>
      </c>
      <c r="W980" s="92">
        <f t="shared" si="185"/>
        <v>73.89708333333333</v>
      </c>
      <c r="X980" s="103">
        <f t="shared" si="186"/>
        <v>76.7662218587517</v>
      </c>
      <c r="Y980" s="52">
        <v>66.79194444444444</v>
      </c>
      <c r="Z980" s="44">
        <f t="shared" si="187"/>
        <v>66.79194444444444</v>
      </c>
      <c r="AA980" s="87">
        <v>0</v>
      </c>
      <c r="AB980" s="93">
        <f t="shared" si="188"/>
        <v>0</v>
      </c>
      <c r="AC980" s="90">
        <v>26.31578947368421</v>
      </c>
      <c r="AD980" s="82">
        <v>100</v>
      </c>
      <c r="AE980" s="94">
        <f t="shared" si="189"/>
        <v>48.987854251012145</v>
      </c>
      <c r="AF980" s="37">
        <f t="shared" si="190"/>
        <v>45.97742763157895</v>
      </c>
      <c r="AG980" s="38">
        <f t="shared" si="191"/>
        <v>56.325360488032956</v>
      </c>
    </row>
    <row r="981" spans="1:33" ht="15">
      <c r="A981" s="17">
        <v>980</v>
      </c>
      <c r="B981" s="18">
        <v>25293</v>
      </c>
      <c r="C981" s="19" t="s">
        <v>21</v>
      </c>
      <c r="D981" s="19" t="s">
        <v>874</v>
      </c>
      <c r="E981" s="20">
        <v>6</v>
      </c>
      <c r="F981" s="50">
        <v>90.65</v>
      </c>
      <c r="G981" s="51">
        <v>83.84106634106635</v>
      </c>
      <c r="H981" s="44">
        <f t="shared" si="180"/>
        <v>88.38035544702211</v>
      </c>
      <c r="I981" s="53">
        <v>22</v>
      </c>
      <c r="J981" s="45">
        <f t="shared" si="181"/>
        <v>22</v>
      </c>
      <c r="K981" s="36">
        <f t="shared" si="182"/>
        <v>61.82821326821326</v>
      </c>
      <c r="L981" s="66">
        <v>30.28846153846154</v>
      </c>
      <c r="M981" s="67">
        <v>59.13043478260869</v>
      </c>
      <c r="N981" s="92">
        <f t="shared" si="183"/>
        <v>39.301578177257525</v>
      </c>
      <c r="O981" s="68">
        <v>87.4462962962963</v>
      </c>
      <c r="P981" s="59">
        <v>99.04752674999999</v>
      </c>
      <c r="Q981" s="69">
        <v>96.96969696969697</v>
      </c>
      <c r="R981" s="70" t="s">
        <v>1</v>
      </c>
      <c r="S981" s="44">
        <f t="shared" si="184"/>
        <v>94.42878510532776</v>
      </c>
      <c r="T981" s="66">
        <v>79.16666666666666</v>
      </c>
      <c r="U981" s="59">
        <v>35</v>
      </c>
      <c r="V981" s="59">
        <v>100</v>
      </c>
      <c r="W981" s="92">
        <f t="shared" si="185"/>
        <v>75.9375</v>
      </c>
      <c r="X981" s="103">
        <f t="shared" si="186"/>
        <v>68.67964531303411</v>
      </c>
      <c r="Y981" s="52">
        <v>17.08766956782713</v>
      </c>
      <c r="Z981" s="44">
        <f t="shared" si="187"/>
        <v>17.08766956782713</v>
      </c>
      <c r="AA981" s="87">
        <v>53.795688847235304</v>
      </c>
      <c r="AB981" s="93">
        <f t="shared" si="188"/>
        <v>53.795688847235304</v>
      </c>
      <c r="AC981" s="90">
        <v>50</v>
      </c>
      <c r="AD981" s="82">
        <v>100</v>
      </c>
      <c r="AE981" s="94">
        <f t="shared" si="189"/>
        <v>65.38461538461539</v>
      </c>
      <c r="AF981" s="37">
        <f t="shared" si="190"/>
        <v>41.04348129615015</v>
      </c>
      <c r="AG981" s="38">
        <f t="shared" si="191"/>
        <v>56.25489329731636</v>
      </c>
    </row>
    <row r="982" spans="1:33" ht="15">
      <c r="A982" s="17">
        <v>981</v>
      </c>
      <c r="B982" s="18">
        <v>47660</v>
      </c>
      <c r="C982" s="19" t="s">
        <v>167</v>
      </c>
      <c r="D982" s="19" t="s">
        <v>1013</v>
      </c>
      <c r="E982" s="20">
        <v>6</v>
      </c>
      <c r="F982" s="50">
        <v>64.9</v>
      </c>
      <c r="G982" s="51">
        <v>78.23361823361823</v>
      </c>
      <c r="H982" s="44">
        <f t="shared" si="180"/>
        <v>69.34453941120607</v>
      </c>
      <c r="I982" s="53">
        <v>21.000000000000004</v>
      </c>
      <c r="J982" s="45">
        <f t="shared" si="181"/>
        <v>21.000000000000004</v>
      </c>
      <c r="K982" s="36">
        <f t="shared" si="182"/>
        <v>50.00672364672364</v>
      </c>
      <c r="L982" s="66">
        <v>24.809741248097417</v>
      </c>
      <c r="M982" s="67">
        <v>100</v>
      </c>
      <c r="N982" s="92">
        <f t="shared" si="183"/>
        <v>48.30669710806697</v>
      </c>
      <c r="O982" s="68">
        <v>86.3147605083089</v>
      </c>
      <c r="P982" s="59">
        <v>84.02165210000001</v>
      </c>
      <c r="Q982" s="69">
        <v>76.55810877831047</v>
      </c>
      <c r="R982" s="70" t="s">
        <v>1</v>
      </c>
      <c r="S982" s="44">
        <f t="shared" si="184"/>
        <v>82.24673743691758</v>
      </c>
      <c r="T982" s="66">
        <v>97.22222222222221</v>
      </c>
      <c r="U982" s="59">
        <v>35</v>
      </c>
      <c r="V982" s="59">
        <v>90</v>
      </c>
      <c r="W982" s="92">
        <f t="shared" si="185"/>
        <v>78.95833333333333</v>
      </c>
      <c r="X982" s="103">
        <f t="shared" si="186"/>
        <v>68.0130404846605</v>
      </c>
      <c r="Y982" s="52">
        <v>83.47395833333333</v>
      </c>
      <c r="Z982" s="44">
        <f t="shared" si="187"/>
        <v>83.47395833333333</v>
      </c>
      <c r="AA982" s="87">
        <v>0</v>
      </c>
      <c r="AB982" s="93">
        <f t="shared" si="188"/>
        <v>0</v>
      </c>
      <c r="AC982" s="90">
        <v>0</v>
      </c>
      <c r="AD982" s="82">
        <v>100</v>
      </c>
      <c r="AE982" s="94">
        <f t="shared" si="189"/>
        <v>30.76923076923077</v>
      </c>
      <c r="AF982" s="37">
        <f t="shared" si="190"/>
        <v>47.563281249999996</v>
      </c>
      <c r="AG982" s="38">
        <f t="shared" si="191"/>
        <v>56.231873423208924</v>
      </c>
    </row>
    <row r="983" spans="1:33" ht="15">
      <c r="A983" s="17">
        <v>982</v>
      </c>
      <c r="B983" s="18">
        <v>70713</v>
      </c>
      <c r="C983" s="19" t="s">
        <v>145</v>
      </c>
      <c r="D983" s="19" t="s">
        <v>1019</v>
      </c>
      <c r="E983" s="20">
        <v>6</v>
      </c>
      <c r="F983" s="50">
        <v>56.25</v>
      </c>
      <c r="G983" s="51">
        <v>71.41025641025641</v>
      </c>
      <c r="H983" s="44">
        <f t="shared" si="180"/>
        <v>61.3034188034188</v>
      </c>
      <c r="I983" s="53">
        <v>5</v>
      </c>
      <c r="J983" s="45">
        <f t="shared" si="181"/>
        <v>5</v>
      </c>
      <c r="K983" s="36">
        <f t="shared" si="182"/>
        <v>38.78205128205128</v>
      </c>
      <c r="L983" s="66">
        <v>20.175438596491226</v>
      </c>
      <c r="M983" s="67">
        <v>73.84615384615385</v>
      </c>
      <c r="N983" s="92">
        <f t="shared" si="183"/>
        <v>36.9475371120108</v>
      </c>
      <c r="O983" s="68">
        <v>50.52427537619175</v>
      </c>
      <c r="P983" s="59">
        <v>83.5448165</v>
      </c>
      <c r="Q983" s="69">
        <v>93.70896129072604</v>
      </c>
      <c r="R983" s="70">
        <v>100</v>
      </c>
      <c r="S983" s="44">
        <f t="shared" si="184"/>
        <v>81.94451329172945</v>
      </c>
      <c r="T983" s="66">
        <v>65</v>
      </c>
      <c r="U983" s="59">
        <v>35</v>
      </c>
      <c r="V983" s="59">
        <v>60</v>
      </c>
      <c r="W983" s="92">
        <f t="shared" si="185"/>
        <v>55.625</v>
      </c>
      <c r="X983" s="103">
        <f t="shared" si="186"/>
        <v>58.681820161496105</v>
      </c>
      <c r="Y983" s="52">
        <v>83.39166666666667</v>
      </c>
      <c r="Z983" s="44">
        <f t="shared" si="187"/>
        <v>83.39166666666667</v>
      </c>
      <c r="AA983" s="87">
        <v>0</v>
      </c>
      <c r="AB983" s="93">
        <f t="shared" si="188"/>
        <v>0</v>
      </c>
      <c r="AC983" s="90">
        <v>65.78947368421053</v>
      </c>
      <c r="AD983" s="82">
        <v>100</v>
      </c>
      <c r="AE983" s="94">
        <f t="shared" si="189"/>
        <v>76.31578947368422</v>
      </c>
      <c r="AF983" s="37">
        <f t="shared" si="190"/>
        <v>62.328881578947374</v>
      </c>
      <c r="AG983" s="38">
        <f t="shared" si="191"/>
        <v>56.16069095258765</v>
      </c>
    </row>
    <row r="984" spans="1:33" ht="15">
      <c r="A984" s="17">
        <v>983</v>
      </c>
      <c r="B984" s="18">
        <v>76036</v>
      </c>
      <c r="C984" s="19" t="s">
        <v>75</v>
      </c>
      <c r="D984" s="19" t="s">
        <v>1014</v>
      </c>
      <c r="E984" s="20">
        <v>6</v>
      </c>
      <c r="F984" s="50">
        <v>85.3</v>
      </c>
      <c r="G984" s="51">
        <v>89.54772079772081</v>
      </c>
      <c r="H984" s="44">
        <f t="shared" si="180"/>
        <v>86.7159069325736</v>
      </c>
      <c r="I984" s="53">
        <v>16</v>
      </c>
      <c r="J984" s="45">
        <f t="shared" si="181"/>
        <v>16</v>
      </c>
      <c r="K984" s="36">
        <f t="shared" si="182"/>
        <v>58.42954415954416</v>
      </c>
      <c r="L984" s="66">
        <v>73.50993377483444</v>
      </c>
      <c r="M984" s="67">
        <v>58.16993464052287</v>
      </c>
      <c r="N984" s="92">
        <f t="shared" si="183"/>
        <v>68.71618404536207</v>
      </c>
      <c r="O984" s="68">
        <v>73.80679141263914</v>
      </c>
      <c r="P984" s="59">
        <v>97.36370915</v>
      </c>
      <c r="Q984" s="69">
        <v>98.80952380952381</v>
      </c>
      <c r="R984" s="70" t="s">
        <v>1</v>
      </c>
      <c r="S984" s="44">
        <f t="shared" si="184"/>
        <v>89.9370956189768</v>
      </c>
      <c r="T984" s="66">
        <v>100</v>
      </c>
      <c r="U984" s="59">
        <v>50</v>
      </c>
      <c r="V984" s="59">
        <v>100</v>
      </c>
      <c r="W984" s="92">
        <f t="shared" si="185"/>
        <v>87.5</v>
      </c>
      <c r="X984" s="103">
        <f t="shared" si="186"/>
        <v>80.96131186573555</v>
      </c>
      <c r="Y984" s="52">
        <v>66.79889764239029</v>
      </c>
      <c r="Z984" s="44">
        <f t="shared" si="187"/>
        <v>66.79889764239029</v>
      </c>
      <c r="AA984" s="87">
        <v>0</v>
      </c>
      <c r="AB984" s="93">
        <f t="shared" si="188"/>
        <v>0</v>
      </c>
      <c r="AC984" s="90">
        <v>0</v>
      </c>
      <c r="AD984" s="82">
        <v>0</v>
      </c>
      <c r="AE984" s="94">
        <f t="shared" si="189"/>
        <v>0</v>
      </c>
      <c r="AF984" s="37">
        <f t="shared" si="190"/>
        <v>30.05950393907563</v>
      </c>
      <c r="AG984" s="38">
        <f t="shared" si="191"/>
        <v>56.09423515383331</v>
      </c>
    </row>
    <row r="985" spans="1:33" ht="15">
      <c r="A985" s="17">
        <v>984</v>
      </c>
      <c r="B985" s="18">
        <v>19450</v>
      </c>
      <c r="C985" s="19" t="s">
        <v>151</v>
      </c>
      <c r="D985" s="19" t="s">
        <v>1017</v>
      </c>
      <c r="E985" s="20">
        <v>6</v>
      </c>
      <c r="F985" s="50">
        <v>42.6</v>
      </c>
      <c r="G985" s="51">
        <v>71.36243386243386</v>
      </c>
      <c r="H985" s="44">
        <f t="shared" si="180"/>
        <v>52.18747795414462</v>
      </c>
      <c r="I985" s="53">
        <v>10</v>
      </c>
      <c r="J985" s="45">
        <f t="shared" si="181"/>
        <v>10</v>
      </c>
      <c r="K985" s="36">
        <f t="shared" si="182"/>
        <v>35.31248677248677</v>
      </c>
      <c r="L985" s="66">
        <v>6.666666666666665</v>
      </c>
      <c r="M985" s="67">
        <v>41.75824175824175</v>
      </c>
      <c r="N985" s="92">
        <f t="shared" si="183"/>
        <v>17.63278388278388</v>
      </c>
      <c r="O985" s="68">
        <v>73.58117436350294</v>
      </c>
      <c r="P985" s="59">
        <v>98.97646019999999</v>
      </c>
      <c r="Q985" s="69">
        <v>72.4797339430472</v>
      </c>
      <c r="R985" s="70" t="s">
        <v>1</v>
      </c>
      <c r="S985" s="44">
        <f t="shared" si="184"/>
        <v>81.6280733837445</v>
      </c>
      <c r="T985" s="66">
        <v>80.41666666666667</v>
      </c>
      <c r="U985" s="59">
        <v>20</v>
      </c>
      <c r="V985" s="59">
        <v>100</v>
      </c>
      <c r="W985" s="92">
        <f t="shared" si="185"/>
        <v>72.65625</v>
      </c>
      <c r="X985" s="103">
        <f t="shared" si="186"/>
        <v>54.23559290661136</v>
      </c>
      <c r="Y985" s="52">
        <v>83.42781844789198</v>
      </c>
      <c r="Z985" s="44">
        <f t="shared" si="187"/>
        <v>83.42781844789198</v>
      </c>
      <c r="AA985" s="87">
        <v>44.89222118088099</v>
      </c>
      <c r="AB985" s="93">
        <f t="shared" si="188"/>
        <v>44.89222118088099</v>
      </c>
      <c r="AC985" s="90">
        <v>47.368421052631575</v>
      </c>
      <c r="AD985" s="82">
        <v>100</v>
      </c>
      <c r="AE985" s="94">
        <f t="shared" si="189"/>
        <v>63.56275303643724</v>
      </c>
      <c r="AF985" s="37">
        <f t="shared" si="190"/>
        <v>68.30116280409172</v>
      </c>
      <c r="AG985" s="38">
        <f t="shared" si="191"/>
        <v>56.07719963877859</v>
      </c>
    </row>
    <row r="986" spans="1:33" ht="15">
      <c r="A986" s="17">
        <v>985</v>
      </c>
      <c r="B986" s="18">
        <v>70124</v>
      </c>
      <c r="C986" s="19" t="s">
        <v>145</v>
      </c>
      <c r="D986" s="19" t="s">
        <v>1016</v>
      </c>
      <c r="E986" s="20">
        <v>6</v>
      </c>
      <c r="F986" s="50">
        <v>38.4</v>
      </c>
      <c r="G986" s="51">
        <v>74.45970695970696</v>
      </c>
      <c r="H986" s="44">
        <f t="shared" si="180"/>
        <v>50.41990231990232</v>
      </c>
      <c r="I986" s="53">
        <v>10</v>
      </c>
      <c r="J986" s="45">
        <f t="shared" si="181"/>
        <v>10</v>
      </c>
      <c r="K986" s="36">
        <f t="shared" si="182"/>
        <v>34.251941391941386</v>
      </c>
      <c r="L986" s="66">
        <v>86.4406779661017</v>
      </c>
      <c r="M986" s="67">
        <v>100</v>
      </c>
      <c r="N986" s="92">
        <f t="shared" si="183"/>
        <v>90.67796610169492</v>
      </c>
      <c r="O986" s="68">
        <v>72.32420357420357</v>
      </c>
      <c r="P986" s="59">
        <v>95.1873942</v>
      </c>
      <c r="Q986" s="69">
        <v>94.14936640603936</v>
      </c>
      <c r="R986" s="70" t="s">
        <v>1</v>
      </c>
      <c r="S986" s="44">
        <f t="shared" si="184"/>
        <v>87.16580869254344</v>
      </c>
      <c r="T986" s="66">
        <v>96.11111111111111</v>
      </c>
      <c r="U986" s="59">
        <v>50</v>
      </c>
      <c r="V986" s="59">
        <v>90</v>
      </c>
      <c r="W986" s="92">
        <f t="shared" si="185"/>
        <v>82.29166666666667</v>
      </c>
      <c r="X986" s="103">
        <f t="shared" si="186"/>
        <v>87.5958432510287</v>
      </c>
      <c r="Y986" s="52">
        <v>0.16897080627122643</v>
      </c>
      <c r="Z986" s="44">
        <f t="shared" si="187"/>
        <v>0.16897080627122643</v>
      </c>
      <c r="AA986" s="87">
        <v>86.12933458294293</v>
      </c>
      <c r="AB986" s="93">
        <f t="shared" si="188"/>
        <v>86.12933458294293</v>
      </c>
      <c r="AC986" s="90">
        <v>26.31578947368421</v>
      </c>
      <c r="AD986" s="82">
        <v>100</v>
      </c>
      <c r="AE986" s="94">
        <f t="shared" si="189"/>
        <v>48.987854251012145</v>
      </c>
      <c r="AF986" s="37">
        <f t="shared" si="190"/>
        <v>35.376189775563155</v>
      </c>
      <c r="AG986" s="38">
        <f t="shared" si="191"/>
        <v>56.03920148902502</v>
      </c>
    </row>
    <row r="987" spans="1:33" ht="15">
      <c r="A987" s="17">
        <v>986</v>
      </c>
      <c r="B987" s="18">
        <v>47245</v>
      </c>
      <c r="C987" s="19" t="s">
        <v>167</v>
      </c>
      <c r="D987" s="19" t="s">
        <v>1021</v>
      </c>
      <c r="E987" s="20">
        <v>6</v>
      </c>
      <c r="F987" s="50">
        <v>0</v>
      </c>
      <c r="G987" s="51">
        <v>72.29904354904355</v>
      </c>
      <c r="H987" s="44">
        <f t="shared" si="180"/>
        <v>24.099681183014514</v>
      </c>
      <c r="I987" s="53">
        <v>10</v>
      </c>
      <c r="J987" s="45">
        <f t="shared" si="181"/>
        <v>10</v>
      </c>
      <c r="K987" s="36">
        <f t="shared" si="182"/>
        <v>18.45980870980871</v>
      </c>
      <c r="L987" s="66">
        <v>36.73469387755102</v>
      </c>
      <c r="M987" s="67">
        <v>78.48101265822784</v>
      </c>
      <c r="N987" s="92">
        <f t="shared" si="183"/>
        <v>49.780418496512524</v>
      </c>
      <c r="O987" s="68">
        <v>66.60999473499474</v>
      </c>
      <c r="P987" s="59">
        <v>95.1622277</v>
      </c>
      <c r="Q987" s="69">
        <v>95.83116507661174</v>
      </c>
      <c r="R987" s="70" t="s">
        <v>1</v>
      </c>
      <c r="S987" s="44">
        <f t="shared" si="184"/>
        <v>85.8141284648039</v>
      </c>
      <c r="T987" s="66">
        <v>95.83333333333334</v>
      </c>
      <c r="U987" s="59">
        <v>55</v>
      </c>
      <c r="V987" s="59">
        <v>90</v>
      </c>
      <c r="W987" s="92">
        <f t="shared" si="185"/>
        <v>83.4375</v>
      </c>
      <c r="X987" s="103">
        <f t="shared" si="186"/>
        <v>70.92531878452657</v>
      </c>
      <c r="Y987" s="52">
        <v>50.40382173382173</v>
      </c>
      <c r="Z987" s="44">
        <f t="shared" si="187"/>
        <v>50.40382173382173</v>
      </c>
      <c r="AA987" s="87">
        <v>63.167760074976606</v>
      </c>
      <c r="AB987" s="93">
        <f t="shared" si="188"/>
        <v>63.167760074976606</v>
      </c>
      <c r="AC987" s="90">
        <v>57.89473684210527</v>
      </c>
      <c r="AD987" s="82">
        <v>100</v>
      </c>
      <c r="AE987" s="94">
        <f t="shared" si="189"/>
        <v>70.8502024291498</v>
      </c>
      <c r="AF987" s="37">
        <f t="shared" si="190"/>
        <v>59.92078158656321</v>
      </c>
      <c r="AG987" s="38">
        <f t="shared" si="191"/>
        <v>56.030401890397656</v>
      </c>
    </row>
    <row r="988" spans="1:33" ht="15">
      <c r="A988" s="17">
        <v>987</v>
      </c>
      <c r="B988" s="18">
        <v>73217</v>
      </c>
      <c r="C988" s="19" t="s">
        <v>32</v>
      </c>
      <c r="D988" s="19" t="s">
        <v>1018</v>
      </c>
      <c r="E988" s="20">
        <v>6</v>
      </c>
      <c r="F988" s="50">
        <v>0</v>
      </c>
      <c r="G988" s="51">
        <v>0</v>
      </c>
      <c r="H988" s="44">
        <f t="shared" si="180"/>
        <v>0</v>
      </c>
      <c r="I988" s="53">
        <v>5</v>
      </c>
      <c r="J988" s="45">
        <f t="shared" si="181"/>
        <v>5</v>
      </c>
      <c r="K988" s="36">
        <f t="shared" si="182"/>
        <v>2</v>
      </c>
      <c r="L988" s="66">
        <v>73.65728900255755</v>
      </c>
      <c r="M988" s="67">
        <v>89.26701570680629</v>
      </c>
      <c r="N988" s="92">
        <f t="shared" si="183"/>
        <v>78.53532859763529</v>
      </c>
      <c r="O988" s="68">
        <v>38.6526072352844</v>
      </c>
      <c r="P988" s="59">
        <v>92.49525975</v>
      </c>
      <c r="Q988" s="69">
        <v>98.94837476099426</v>
      </c>
      <c r="R988" s="70" t="s">
        <v>1</v>
      </c>
      <c r="S988" s="44">
        <f t="shared" si="184"/>
        <v>76.65081053172908</v>
      </c>
      <c r="T988" s="66">
        <v>95.27777777777779</v>
      </c>
      <c r="U988" s="59">
        <v>50</v>
      </c>
      <c r="V988" s="59">
        <v>100</v>
      </c>
      <c r="W988" s="92">
        <f t="shared" si="185"/>
        <v>85.72916666666667</v>
      </c>
      <c r="X988" s="103">
        <f t="shared" si="186"/>
        <v>79.2202889850791</v>
      </c>
      <c r="Y988" s="52">
        <v>33.776409328688736</v>
      </c>
      <c r="Z988" s="44">
        <f t="shared" si="187"/>
        <v>33.776409328688736</v>
      </c>
      <c r="AA988" s="87">
        <v>77.78819119025322</v>
      </c>
      <c r="AB988" s="93">
        <f t="shared" si="188"/>
        <v>77.78819119025322</v>
      </c>
      <c r="AC988" s="90">
        <v>73.68421052631578</v>
      </c>
      <c r="AD988" s="82">
        <v>100</v>
      </c>
      <c r="AE988" s="94">
        <f t="shared" si="189"/>
        <v>81.78137651821862</v>
      </c>
      <c r="AF988" s="37">
        <f t="shared" si="190"/>
        <v>59.280674584137955</v>
      </c>
      <c r="AG988" s="38">
        <f t="shared" si="191"/>
        <v>55.80038542768683</v>
      </c>
    </row>
    <row r="989" spans="1:33" ht="15">
      <c r="A989" s="17">
        <v>988</v>
      </c>
      <c r="B989" s="18">
        <v>18460</v>
      </c>
      <c r="C989" s="19" t="s">
        <v>205</v>
      </c>
      <c r="D989" s="19" t="s">
        <v>1025</v>
      </c>
      <c r="E989" s="20">
        <v>6</v>
      </c>
      <c r="F989" s="50">
        <v>29.4</v>
      </c>
      <c r="G989" s="51">
        <v>0</v>
      </c>
      <c r="H989" s="44">
        <f t="shared" si="180"/>
        <v>19.599999999999998</v>
      </c>
      <c r="I989" s="53">
        <v>5</v>
      </c>
      <c r="J989" s="45">
        <f t="shared" si="181"/>
        <v>5</v>
      </c>
      <c r="K989" s="36">
        <f t="shared" si="182"/>
        <v>13.759999999999998</v>
      </c>
      <c r="L989" s="66">
        <v>45.99303135888502</v>
      </c>
      <c r="M989" s="67">
        <v>54.23728813559322</v>
      </c>
      <c r="N989" s="92">
        <f t="shared" si="183"/>
        <v>48.56936160160633</v>
      </c>
      <c r="O989" s="68">
        <v>86.93946980160723</v>
      </c>
      <c r="P989" s="59">
        <v>97.83769240000001</v>
      </c>
      <c r="Q989" s="69">
        <v>98.90510948905109</v>
      </c>
      <c r="R989" s="70" t="s">
        <v>1</v>
      </c>
      <c r="S989" s="44">
        <f t="shared" si="184"/>
        <v>94.50165675695055</v>
      </c>
      <c r="T989" s="66">
        <v>85.27777777777779</v>
      </c>
      <c r="U989" s="59">
        <v>55</v>
      </c>
      <c r="V989" s="59">
        <v>100</v>
      </c>
      <c r="W989" s="92">
        <f t="shared" si="185"/>
        <v>83.22916666666667</v>
      </c>
      <c r="X989" s="103">
        <f t="shared" si="186"/>
        <v>73.8742406767561</v>
      </c>
      <c r="Y989" s="52">
        <v>66.9879998345492</v>
      </c>
      <c r="Z989" s="44">
        <f t="shared" si="187"/>
        <v>66.9879998345492</v>
      </c>
      <c r="AA989" s="87">
        <v>27.17900656044985</v>
      </c>
      <c r="AB989" s="93">
        <f t="shared" si="188"/>
        <v>27.17900656044985</v>
      </c>
      <c r="AC989" s="90">
        <v>55.26315789473685</v>
      </c>
      <c r="AD989" s="82">
        <v>100</v>
      </c>
      <c r="AE989" s="94">
        <f t="shared" si="189"/>
        <v>69.02834008097166</v>
      </c>
      <c r="AF989" s="37">
        <f t="shared" si="190"/>
        <v>58.69408692796415</v>
      </c>
      <c r="AG989" s="38">
        <f t="shared" si="191"/>
        <v>55.779331041888106</v>
      </c>
    </row>
    <row r="990" spans="1:33" ht="15">
      <c r="A990" s="17">
        <v>989</v>
      </c>
      <c r="B990" s="18">
        <v>86320</v>
      </c>
      <c r="C990" s="19" t="s">
        <v>288</v>
      </c>
      <c r="D990" s="19" t="s">
        <v>1028</v>
      </c>
      <c r="E990" s="20">
        <v>6</v>
      </c>
      <c r="F990" s="50">
        <v>82.35</v>
      </c>
      <c r="G990" s="51">
        <v>84.5034595034595</v>
      </c>
      <c r="H990" s="44">
        <f t="shared" si="180"/>
        <v>83.06781983448649</v>
      </c>
      <c r="I990" s="53">
        <v>10</v>
      </c>
      <c r="J990" s="45">
        <f t="shared" si="181"/>
        <v>10</v>
      </c>
      <c r="K990" s="36">
        <f t="shared" si="182"/>
        <v>53.84069190069189</v>
      </c>
      <c r="L990" s="66">
        <v>0</v>
      </c>
      <c r="M990" s="67">
        <v>91.62790697674419</v>
      </c>
      <c r="N990" s="92">
        <f t="shared" si="183"/>
        <v>28.633720930232556</v>
      </c>
      <c r="O990" s="68">
        <v>88.81135830603635</v>
      </c>
      <c r="P990" s="59">
        <v>98.54103254999998</v>
      </c>
      <c r="Q990" s="69">
        <v>97.57304209838514</v>
      </c>
      <c r="R990" s="70" t="s">
        <v>1</v>
      </c>
      <c r="S990" s="44">
        <f t="shared" si="184"/>
        <v>94.91578485294166</v>
      </c>
      <c r="T990" s="66">
        <v>100</v>
      </c>
      <c r="U990" s="59">
        <v>83.42105263157895</v>
      </c>
      <c r="V990" s="59">
        <v>100</v>
      </c>
      <c r="W990" s="92">
        <f t="shared" si="185"/>
        <v>95.85526315789474</v>
      </c>
      <c r="X990" s="103">
        <f t="shared" si="186"/>
        <v>68.59085494484863</v>
      </c>
      <c r="Y990" s="52">
        <v>33.67138730492197</v>
      </c>
      <c r="Z990" s="44">
        <f t="shared" si="187"/>
        <v>33.67138730492197</v>
      </c>
      <c r="AA990" s="87">
        <v>43.86129334582948</v>
      </c>
      <c r="AB990" s="93">
        <f t="shared" si="188"/>
        <v>43.86129334582948</v>
      </c>
      <c r="AC990" s="90">
        <v>39.473684210526315</v>
      </c>
      <c r="AD990" s="82">
        <v>100</v>
      </c>
      <c r="AE990" s="94">
        <f t="shared" si="189"/>
        <v>58.097165991902834</v>
      </c>
      <c r="AF990" s="37">
        <f t="shared" si="190"/>
        <v>43.90249423739495</v>
      </c>
      <c r="AG990" s="38">
        <f t="shared" si="191"/>
        <v>55.76547805303581</v>
      </c>
    </row>
    <row r="991" spans="1:33" ht="15">
      <c r="A991" s="17">
        <v>990</v>
      </c>
      <c r="B991" s="18">
        <v>47692</v>
      </c>
      <c r="C991" s="19" t="s">
        <v>167</v>
      </c>
      <c r="D991" s="19" t="s">
        <v>1029</v>
      </c>
      <c r="E991" s="20">
        <v>6</v>
      </c>
      <c r="F991" s="50">
        <v>50.9</v>
      </c>
      <c r="G991" s="51">
        <v>78.64672364672364</v>
      </c>
      <c r="H991" s="44">
        <f t="shared" si="180"/>
        <v>60.14890788224121</v>
      </c>
      <c r="I991" s="53">
        <v>26</v>
      </c>
      <c r="J991" s="45">
        <f t="shared" si="181"/>
        <v>26</v>
      </c>
      <c r="K991" s="36">
        <f t="shared" si="182"/>
        <v>46.48934472934472</v>
      </c>
      <c r="L991" s="66">
        <v>3.4769463340891926</v>
      </c>
      <c r="M991" s="67">
        <v>98</v>
      </c>
      <c r="N991" s="92">
        <f t="shared" si="183"/>
        <v>33.01540060468632</v>
      </c>
      <c r="O991" s="68">
        <v>83.5587219797746</v>
      </c>
      <c r="P991" s="59">
        <v>94.35207150000001</v>
      </c>
      <c r="Q991" s="69">
        <v>91.72858544791814</v>
      </c>
      <c r="R991" s="70" t="s">
        <v>1</v>
      </c>
      <c r="S991" s="44">
        <f t="shared" si="184"/>
        <v>89.82361810528764</v>
      </c>
      <c r="T991" s="66">
        <v>64.02777777777779</v>
      </c>
      <c r="U991" s="59">
        <v>61.66666666666667</v>
      </c>
      <c r="V991" s="59">
        <v>90</v>
      </c>
      <c r="W991" s="92">
        <f t="shared" si="185"/>
        <v>73.17708333333334</v>
      </c>
      <c r="X991" s="103">
        <f t="shared" si="186"/>
        <v>63.77102415065625</v>
      </c>
      <c r="Y991" s="52">
        <v>17.085565476190478</v>
      </c>
      <c r="Z991" s="44">
        <f t="shared" si="187"/>
        <v>17.085565476190478</v>
      </c>
      <c r="AA991" s="87">
        <v>74.32052483598885</v>
      </c>
      <c r="AB991" s="93">
        <f t="shared" si="188"/>
        <v>74.32052483598885</v>
      </c>
      <c r="AC991" s="90">
        <v>78.94736842105263</v>
      </c>
      <c r="AD991" s="82">
        <v>100</v>
      </c>
      <c r="AE991" s="94">
        <f t="shared" si="189"/>
        <v>85.4251012145749</v>
      </c>
      <c r="AF991" s="37">
        <f t="shared" si="190"/>
        <v>52.17378044712005</v>
      </c>
      <c r="AG991" s="38">
        <f t="shared" si="191"/>
        <v>55.67579078497947</v>
      </c>
    </row>
    <row r="992" spans="1:33" ht="15">
      <c r="A992" s="17">
        <v>991</v>
      </c>
      <c r="B992" s="18">
        <v>18860</v>
      </c>
      <c r="C992" s="19" t="s">
        <v>205</v>
      </c>
      <c r="D992" s="19" t="s">
        <v>1023</v>
      </c>
      <c r="E992" s="20">
        <v>6</v>
      </c>
      <c r="F992" s="50">
        <v>81.85</v>
      </c>
      <c r="G992" s="51">
        <v>0</v>
      </c>
      <c r="H992" s="44">
        <f t="shared" si="180"/>
        <v>54.56666666666666</v>
      </c>
      <c r="I992" s="53">
        <v>27</v>
      </c>
      <c r="J992" s="45">
        <f t="shared" si="181"/>
        <v>27</v>
      </c>
      <c r="K992" s="36">
        <f t="shared" si="182"/>
        <v>43.53999999999999</v>
      </c>
      <c r="L992" s="66">
        <v>18.99441340782123</v>
      </c>
      <c r="M992" s="67">
        <v>78.94736842105263</v>
      </c>
      <c r="N992" s="92">
        <f t="shared" si="183"/>
        <v>37.72971184945604</v>
      </c>
      <c r="O992" s="68">
        <v>93.74141253771222</v>
      </c>
      <c r="P992" s="59">
        <v>93.48772655</v>
      </c>
      <c r="Q992" s="69">
        <v>98.97148200093501</v>
      </c>
      <c r="R992" s="70" t="s">
        <v>1</v>
      </c>
      <c r="S992" s="44">
        <f t="shared" si="184"/>
        <v>95.34058190015563</v>
      </c>
      <c r="T992" s="66">
        <v>83.47222222222221</v>
      </c>
      <c r="U992" s="59">
        <v>20</v>
      </c>
      <c r="V992" s="59">
        <v>100</v>
      </c>
      <c r="W992" s="92">
        <f t="shared" si="185"/>
        <v>73.80208333333333</v>
      </c>
      <c r="X992" s="103">
        <f t="shared" si="186"/>
        <v>67.98853416651133</v>
      </c>
      <c r="Y992" s="52">
        <v>50.35381944444444</v>
      </c>
      <c r="Z992" s="44">
        <f t="shared" si="187"/>
        <v>50.35381944444444</v>
      </c>
      <c r="AA992" s="87">
        <v>49.671977507029084</v>
      </c>
      <c r="AB992" s="93">
        <f t="shared" si="188"/>
        <v>49.671977507029084</v>
      </c>
      <c r="AC992" s="90">
        <v>23.684210526315788</v>
      </c>
      <c r="AD992" s="82">
        <v>100</v>
      </c>
      <c r="AE992" s="94">
        <f t="shared" si="189"/>
        <v>47.16599190283401</v>
      </c>
      <c r="AF992" s="37">
        <f t="shared" si="190"/>
        <v>49.164361057502596</v>
      </c>
      <c r="AG992" s="38">
        <f t="shared" si="191"/>
        <v>55.56915808960558</v>
      </c>
    </row>
    <row r="993" spans="1:33" ht="15">
      <c r="A993" s="17">
        <v>992</v>
      </c>
      <c r="B993" s="18">
        <v>73026</v>
      </c>
      <c r="C993" s="19" t="s">
        <v>32</v>
      </c>
      <c r="D993" s="19" t="s">
        <v>1030</v>
      </c>
      <c r="E993" s="20">
        <v>6</v>
      </c>
      <c r="F993" s="50">
        <v>77.5</v>
      </c>
      <c r="G993" s="51">
        <v>83.17765567765566</v>
      </c>
      <c r="H993" s="44">
        <f t="shared" si="180"/>
        <v>79.3925518925519</v>
      </c>
      <c r="I993" s="53">
        <v>19</v>
      </c>
      <c r="J993" s="45">
        <f t="shared" si="181"/>
        <v>19</v>
      </c>
      <c r="K993" s="36">
        <f t="shared" si="182"/>
        <v>55.23553113553113</v>
      </c>
      <c r="L993" s="66">
        <v>0</v>
      </c>
      <c r="M993" s="67">
        <v>9.747292418772568</v>
      </c>
      <c r="N993" s="92">
        <f t="shared" si="183"/>
        <v>3.0460288808664275</v>
      </c>
      <c r="O993" s="68">
        <v>79.10752259436471</v>
      </c>
      <c r="P993" s="59">
        <v>99.2389607</v>
      </c>
      <c r="Q993" s="69">
        <v>92.73075083692014</v>
      </c>
      <c r="R993" s="70">
        <v>100</v>
      </c>
      <c r="S993" s="44">
        <f t="shared" si="184"/>
        <v>92.76930853282121</v>
      </c>
      <c r="T993" s="66">
        <v>68.88888888888887</v>
      </c>
      <c r="U993" s="59">
        <v>72.5</v>
      </c>
      <c r="V993" s="59">
        <v>100</v>
      </c>
      <c r="W993" s="92">
        <f t="shared" si="185"/>
        <v>81.45833333333333</v>
      </c>
      <c r="X993" s="103">
        <f t="shared" si="186"/>
        <v>54.617801632141735</v>
      </c>
      <c r="Y993" s="52">
        <v>50.26833333333334</v>
      </c>
      <c r="Z993" s="44">
        <f t="shared" si="187"/>
        <v>50.26833333333334</v>
      </c>
      <c r="AA993" s="87">
        <v>60.1686972820994</v>
      </c>
      <c r="AB993" s="93">
        <f t="shared" si="188"/>
        <v>60.1686972820994</v>
      </c>
      <c r="AC993" s="90">
        <v>44.73684210526316</v>
      </c>
      <c r="AD993" s="82">
        <v>100</v>
      </c>
      <c r="AE993" s="94">
        <f t="shared" si="189"/>
        <v>61.740890688259114</v>
      </c>
      <c r="AF993" s="37">
        <f t="shared" si="190"/>
        <v>56.22449636215658</v>
      </c>
      <c r="AG993" s="38">
        <f t="shared" si="191"/>
        <v>55.38402542482555</v>
      </c>
    </row>
    <row r="994" spans="1:33" ht="15">
      <c r="A994" s="17">
        <v>993</v>
      </c>
      <c r="B994" s="18">
        <v>8137</v>
      </c>
      <c r="C994" s="19" t="s">
        <v>451</v>
      </c>
      <c r="D994" s="19" t="s">
        <v>1032</v>
      </c>
      <c r="E994" s="20">
        <v>6</v>
      </c>
      <c r="F994" s="50">
        <v>47.05</v>
      </c>
      <c r="G994" s="51">
        <v>82.94210419210421</v>
      </c>
      <c r="H994" s="44">
        <f t="shared" si="180"/>
        <v>59.0140347307014</v>
      </c>
      <c r="I994" s="53">
        <v>5</v>
      </c>
      <c r="J994" s="45">
        <f t="shared" si="181"/>
        <v>5</v>
      </c>
      <c r="K994" s="36">
        <f t="shared" si="182"/>
        <v>37.40842083842084</v>
      </c>
      <c r="L994" s="66">
        <v>19.999999999999996</v>
      </c>
      <c r="M994" s="67">
        <v>0</v>
      </c>
      <c r="N994" s="92">
        <f t="shared" si="183"/>
        <v>13.749999999999998</v>
      </c>
      <c r="O994" s="68">
        <v>28.58560960017557</v>
      </c>
      <c r="P994" s="59">
        <v>93.5929698</v>
      </c>
      <c r="Q994" s="69">
        <v>92.27212681638045</v>
      </c>
      <c r="R994" s="70" t="s">
        <v>1</v>
      </c>
      <c r="S994" s="44">
        <f t="shared" si="184"/>
        <v>71.43889150839023</v>
      </c>
      <c r="T994" s="66">
        <v>90.83333333333333</v>
      </c>
      <c r="U994" s="59">
        <v>62.5</v>
      </c>
      <c r="V994" s="59">
        <v>100</v>
      </c>
      <c r="W994" s="92">
        <f t="shared" si="185"/>
        <v>87.1875</v>
      </c>
      <c r="X994" s="103">
        <f t="shared" si="186"/>
        <v>51.51305660335609</v>
      </c>
      <c r="Y994" s="52">
        <v>66.81006944444444</v>
      </c>
      <c r="Z994" s="44">
        <f t="shared" si="187"/>
        <v>66.81006944444444</v>
      </c>
      <c r="AA994" s="87">
        <v>76.3823805060919</v>
      </c>
      <c r="AB994" s="93">
        <f t="shared" si="188"/>
        <v>76.3823805060919</v>
      </c>
      <c r="AC994" s="90">
        <v>47.368421052631575</v>
      </c>
      <c r="AD994" s="82">
        <v>100</v>
      </c>
      <c r="AE994" s="94">
        <f t="shared" si="189"/>
        <v>63.56275303643724</v>
      </c>
      <c r="AF994" s="37">
        <f t="shared" si="190"/>
        <v>67.90846160071278</v>
      </c>
      <c r="AG994" s="38">
        <f t="shared" si="191"/>
        <v>55.25029144931172</v>
      </c>
    </row>
    <row r="995" spans="1:33" ht="15">
      <c r="A995" s="17">
        <v>994</v>
      </c>
      <c r="B995" s="18">
        <v>17088</v>
      </c>
      <c r="C995" s="19" t="s">
        <v>47</v>
      </c>
      <c r="D995" s="19" t="s">
        <v>1026</v>
      </c>
      <c r="E995" s="20">
        <v>6</v>
      </c>
      <c r="F995" s="50">
        <v>36.65</v>
      </c>
      <c r="G995" s="51">
        <v>89.88451363451362</v>
      </c>
      <c r="H995" s="44">
        <f t="shared" si="180"/>
        <v>54.3948378781712</v>
      </c>
      <c r="I995" s="53">
        <v>16</v>
      </c>
      <c r="J995" s="45">
        <f t="shared" si="181"/>
        <v>16</v>
      </c>
      <c r="K995" s="36">
        <f t="shared" si="182"/>
        <v>39.03690272690272</v>
      </c>
      <c r="L995" s="66">
        <v>70.32967032967032</v>
      </c>
      <c r="M995" s="67">
        <v>70.09803921568627</v>
      </c>
      <c r="N995" s="92">
        <f t="shared" si="183"/>
        <v>70.25728560655031</v>
      </c>
      <c r="O995" s="68">
        <v>86.28821023822373</v>
      </c>
      <c r="P995" s="59">
        <v>97.5717332</v>
      </c>
      <c r="Q995" s="69">
        <v>98.35593916974929</v>
      </c>
      <c r="R995" s="70">
        <v>100</v>
      </c>
      <c r="S995" s="44">
        <f t="shared" si="184"/>
        <v>95.55397065199325</v>
      </c>
      <c r="T995" s="66">
        <v>91.80555555555556</v>
      </c>
      <c r="U995" s="59">
        <v>30</v>
      </c>
      <c r="V995" s="59">
        <v>50</v>
      </c>
      <c r="W995" s="92">
        <f t="shared" si="185"/>
        <v>60.677083333333336</v>
      </c>
      <c r="X995" s="103">
        <f t="shared" si="186"/>
        <v>78.4599191700841</v>
      </c>
      <c r="Y995" s="52">
        <v>66.87111111111112</v>
      </c>
      <c r="Z995" s="44">
        <f t="shared" si="187"/>
        <v>66.87111111111112</v>
      </c>
      <c r="AA995" s="87">
        <v>0</v>
      </c>
      <c r="AB995" s="93">
        <f t="shared" si="188"/>
        <v>0</v>
      </c>
      <c r="AC995" s="90">
        <v>0</v>
      </c>
      <c r="AD995" s="82">
        <v>100</v>
      </c>
      <c r="AE995" s="94">
        <f t="shared" si="189"/>
        <v>30.76923076923077</v>
      </c>
      <c r="AF995" s="37">
        <f t="shared" si="190"/>
        <v>40.092000000000006</v>
      </c>
      <c r="AG995" s="38">
        <f t="shared" si="191"/>
        <v>55.22814821341419</v>
      </c>
    </row>
    <row r="996" spans="1:33" ht="15">
      <c r="A996" s="17">
        <v>995</v>
      </c>
      <c r="B996" s="18">
        <v>8372</v>
      </c>
      <c r="C996" s="19" t="s">
        <v>451</v>
      </c>
      <c r="D996" s="19" t="s">
        <v>1027</v>
      </c>
      <c r="E996" s="20">
        <v>6</v>
      </c>
      <c r="F996" s="50">
        <v>56.6</v>
      </c>
      <c r="G996" s="51">
        <v>70.77228327228326</v>
      </c>
      <c r="H996" s="44">
        <f t="shared" si="180"/>
        <v>61.32409442409442</v>
      </c>
      <c r="I996" s="53">
        <v>5</v>
      </c>
      <c r="J996" s="45">
        <f t="shared" si="181"/>
        <v>5</v>
      </c>
      <c r="K996" s="36">
        <f t="shared" si="182"/>
        <v>38.79445665445665</v>
      </c>
      <c r="L996" s="66">
        <v>16.326530612244895</v>
      </c>
      <c r="M996" s="67">
        <v>65.38461538461539</v>
      </c>
      <c r="N996" s="92">
        <f t="shared" si="183"/>
        <v>31.657182103610673</v>
      </c>
      <c r="O996" s="68">
        <v>19.498079698938035</v>
      </c>
      <c r="P996" s="59">
        <v>94.51372970000001</v>
      </c>
      <c r="Q996" s="69">
        <v>90.78807241746539</v>
      </c>
      <c r="R996" s="70" t="s">
        <v>1</v>
      </c>
      <c r="S996" s="44">
        <f t="shared" si="184"/>
        <v>68.2239606300894</v>
      </c>
      <c r="T996" s="66">
        <v>78.19444444444446</v>
      </c>
      <c r="U996" s="59">
        <v>65</v>
      </c>
      <c r="V996" s="59">
        <v>100</v>
      </c>
      <c r="W996" s="92">
        <f t="shared" si="185"/>
        <v>83.07291666666667</v>
      </c>
      <c r="X996" s="103">
        <f t="shared" si="186"/>
        <v>56.567040426813364</v>
      </c>
      <c r="Y996" s="52">
        <v>33.66262896825397</v>
      </c>
      <c r="Z996" s="44">
        <f t="shared" si="187"/>
        <v>33.66262896825397</v>
      </c>
      <c r="AA996" s="87">
        <v>99.81255857544532</v>
      </c>
      <c r="AB996" s="93">
        <f t="shared" si="188"/>
        <v>99.81255857544532</v>
      </c>
      <c r="AC996" s="90">
        <v>63.1578947368421</v>
      </c>
      <c r="AD996" s="82">
        <v>100</v>
      </c>
      <c r="AE996" s="94">
        <f t="shared" si="189"/>
        <v>74.49392712550608</v>
      </c>
      <c r="AF996" s="37">
        <f t="shared" si="190"/>
        <v>61.81653503097897</v>
      </c>
      <c r="AG996" s="38">
        <f t="shared" si="191"/>
        <v>55.11232151400827</v>
      </c>
    </row>
    <row r="997" spans="1:33" ht="15">
      <c r="A997" s="17">
        <v>996</v>
      </c>
      <c r="B997" s="18">
        <v>8560</v>
      </c>
      <c r="C997" s="19" t="s">
        <v>451</v>
      </c>
      <c r="D997" s="19" t="s">
        <v>1031</v>
      </c>
      <c r="E997" s="20">
        <v>6</v>
      </c>
      <c r="F997" s="50">
        <v>63.55</v>
      </c>
      <c r="G997" s="51">
        <v>80.73870573870575</v>
      </c>
      <c r="H997" s="44">
        <f t="shared" si="180"/>
        <v>69.27956857956858</v>
      </c>
      <c r="I997" s="53">
        <v>5</v>
      </c>
      <c r="J997" s="45">
        <f t="shared" si="181"/>
        <v>5</v>
      </c>
      <c r="K997" s="36">
        <f t="shared" si="182"/>
        <v>43.567741147741145</v>
      </c>
      <c r="L997" s="66">
        <v>0</v>
      </c>
      <c r="M997" s="67">
        <v>79.3103448275862</v>
      </c>
      <c r="N997" s="92">
        <f t="shared" si="183"/>
        <v>24.78448275862069</v>
      </c>
      <c r="O997" s="68">
        <v>77.93508130659316</v>
      </c>
      <c r="P997" s="59">
        <v>84.44882085</v>
      </c>
      <c r="Q997" s="69">
        <v>91.25534395647105</v>
      </c>
      <c r="R997" s="70" t="s">
        <v>1</v>
      </c>
      <c r="S997" s="44">
        <f t="shared" si="184"/>
        <v>84.49357386141452</v>
      </c>
      <c r="T997" s="66">
        <v>84.58333333333333</v>
      </c>
      <c r="U997" s="59">
        <v>52.14285714285714</v>
      </c>
      <c r="V997" s="59">
        <v>100</v>
      </c>
      <c r="W997" s="92">
        <f t="shared" si="185"/>
        <v>82.25446428571428</v>
      </c>
      <c r="X997" s="103">
        <f t="shared" si="186"/>
        <v>60.16211550515695</v>
      </c>
      <c r="Y997" s="52">
        <v>17.310131693703124</v>
      </c>
      <c r="Z997" s="44">
        <f t="shared" si="187"/>
        <v>17.310131693703124</v>
      </c>
      <c r="AA997" s="87">
        <v>97.84442361761964</v>
      </c>
      <c r="AB997" s="93">
        <f t="shared" si="188"/>
        <v>97.84442361761964</v>
      </c>
      <c r="AC997" s="90">
        <v>71.05263157894737</v>
      </c>
      <c r="AD997" s="82">
        <v>100</v>
      </c>
      <c r="AE997" s="94">
        <f t="shared" si="189"/>
        <v>79.95951417004049</v>
      </c>
      <c r="AF997" s="37">
        <f t="shared" si="190"/>
        <v>55.79139668139399</v>
      </c>
      <c r="AG997" s="38">
        <f t="shared" si="191"/>
        <v>55.09495310416861</v>
      </c>
    </row>
    <row r="998" spans="1:33" ht="15">
      <c r="A998" s="17">
        <v>997</v>
      </c>
      <c r="B998" s="18">
        <v>47960</v>
      </c>
      <c r="C998" s="19" t="s">
        <v>167</v>
      </c>
      <c r="D998" s="19" t="s">
        <v>1033</v>
      </c>
      <c r="E998" s="20">
        <v>6</v>
      </c>
      <c r="F998" s="50">
        <v>61.35</v>
      </c>
      <c r="G998" s="51">
        <v>0</v>
      </c>
      <c r="H998" s="44">
        <f t="shared" si="180"/>
        <v>40.9</v>
      </c>
      <c r="I998" s="53">
        <v>5</v>
      </c>
      <c r="J998" s="45">
        <f t="shared" si="181"/>
        <v>5</v>
      </c>
      <c r="K998" s="36">
        <f t="shared" si="182"/>
        <v>26.54</v>
      </c>
      <c r="L998" s="66">
        <v>0</v>
      </c>
      <c r="M998" s="67">
        <v>80.95238095238095</v>
      </c>
      <c r="N998" s="92">
        <f t="shared" si="183"/>
        <v>25.297619047619047</v>
      </c>
      <c r="O998" s="68">
        <v>83.65407245051297</v>
      </c>
      <c r="P998" s="59">
        <v>92.2396332</v>
      </c>
      <c r="Q998" s="69">
        <v>96.00489196901752</v>
      </c>
      <c r="R998" s="70" t="s">
        <v>1</v>
      </c>
      <c r="S998" s="44">
        <f t="shared" si="184"/>
        <v>90.5762203320061</v>
      </c>
      <c r="T998" s="66">
        <v>66.38888888888889</v>
      </c>
      <c r="U998" s="59">
        <v>55</v>
      </c>
      <c r="V998" s="59">
        <v>100</v>
      </c>
      <c r="W998" s="92">
        <f t="shared" si="185"/>
        <v>76.14583333333333</v>
      </c>
      <c r="X998" s="103">
        <f t="shared" si="186"/>
        <v>61.57870241851673</v>
      </c>
      <c r="Y998" s="52">
        <v>83.42916666666666</v>
      </c>
      <c r="Z998" s="44">
        <f t="shared" si="187"/>
        <v>83.42916666666666</v>
      </c>
      <c r="AA998" s="87">
        <v>63.63636363636369</v>
      </c>
      <c r="AB998" s="93">
        <f t="shared" si="188"/>
        <v>63.63636363636369</v>
      </c>
      <c r="AC998" s="90">
        <v>2.631578947368421</v>
      </c>
      <c r="AD998" s="82">
        <v>100</v>
      </c>
      <c r="AE998" s="94">
        <f t="shared" si="189"/>
        <v>32.59109311740891</v>
      </c>
      <c r="AF998" s="37">
        <f t="shared" si="190"/>
        <v>62.45341208133973</v>
      </c>
      <c r="AG998" s="38">
        <f t="shared" si="191"/>
        <v>54.92084579994258</v>
      </c>
    </row>
    <row r="999" spans="1:33" ht="15">
      <c r="A999" s="17">
        <v>998</v>
      </c>
      <c r="B999" s="18">
        <v>13650</v>
      </c>
      <c r="C999" s="19" t="s">
        <v>36</v>
      </c>
      <c r="D999" s="19" t="s">
        <v>1035</v>
      </c>
      <c r="E999" s="20">
        <v>6</v>
      </c>
      <c r="F999" s="50">
        <v>85.35</v>
      </c>
      <c r="G999" s="51">
        <v>75.9437321937322</v>
      </c>
      <c r="H999" s="44">
        <f t="shared" si="180"/>
        <v>82.21457739791072</v>
      </c>
      <c r="I999" s="53">
        <v>5</v>
      </c>
      <c r="J999" s="45">
        <f t="shared" si="181"/>
        <v>5</v>
      </c>
      <c r="K999" s="36">
        <f t="shared" si="182"/>
        <v>51.32874643874643</v>
      </c>
      <c r="L999" s="66">
        <v>3.703703703703709</v>
      </c>
      <c r="M999" s="67">
        <v>56.25</v>
      </c>
      <c r="N999" s="92">
        <f t="shared" si="183"/>
        <v>20.1244212962963</v>
      </c>
      <c r="O999" s="68">
        <v>64.64133522727273</v>
      </c>
      <c r="P999" s="59">
        <v>94.53480339999999</v>
      </c>
      <c r="Q999" s="69">
        <v>98.15150416817687</v>
      </c>
      <c r="R999" s="70">
        <v>100</v>
      </c>
      <c r="S999" s="44">
        <f t="shared" si="184"/>
        <v>89.3319106988624</v>
      </c>
      <c r="T999" s="66">
        <v>54.99999999999999</v>
      </c>
      <c r="U999" s="59">
        <v>30</v>
      </c>
      <c r="V999" s="59">
        <v>90</v>
      </c>
      <c r="W999" s="92">
        <f t="shared" si="185"/>
        <v>61.875</v>
      </c>
      <c r="X999" s="103">
        <f t="shared" si="186"/>
        <v>56.15753279806348</v>
      </c>
      <c r="Y999" s="52">
        <v>50.24027777777778</v>
      </c>
      <c r="Z999" s="44">
        <f t="shared" si="187"/>
        <v>50.24027777777778</v>
      </c>
      <c r="AA999" s="87">
        <v>96.25117150890361</v>
      </c>
      <c r="AB999" s="93">
        <f t="shared" si="188"/>
        <v>96.25117150890361</v>
      </c>
      <c r="AC999" s="90">
        <v>5.263157894736842</v>
      </c>
      <c r="AD999" s="82">
        <v>100</v>
      </c>
      <c r="AE999" s="94">
        <f t="shared" si="189"/>
        <v>34.412955465587046</v>
      </c>
      <c r="AF999" s="37">
        <f t="shared" si="190"/>
        <v>55.4488491158191</v>
      </c>
      <c r="AG999" s="38">
        <f t="shared" si="191"/>
        <v>54.90830205330232</v>
      </c>
    </row>
    <row r="1000" spans="1:33" ht="15">
      <c r="A1000" s="17">
        <v>999</v>
      </c>
      <c r="B1000" s="18">
        <v>25394</v>
      </c>
      <c r="C1000" s="19" t="s">
        <v>21</v>
      </c>
      <c r="D1000" s="19" t="s">
        <v>913</v>
      </c>
      <c r="E1000" s="20">
        <v>6</v>
      </c>
      <c r="F1000" s="50">
        <v>33</v>
      </c>
      <c r="G1000" s="51">
        <v>83.88176638176638</v>
      </c>
      <c r="H1000" s="44">
        <f t="shared" si="180"/>
        <v>49.96058879392213</v>
      </c>
      <c r="I1000" s="53">
        <v>21.000000000000004</v>
      </c>
      <c r="J1000" s="45">
        <f t="shared" si="181"/>
        <v>21.000000000000004</v>
      </c>
      <c r="K1000" s="36">
        <f t="shared" si="182"/>
        <v>38.37635327635328</v>
      </c>
      <c r="L1000" s="66">
        <v>24.193548387096776</v>
      </c>
      <c r="M1000" s="67">
        <v>89.55223880597015</v>
      </c>
      <c r="N1000" s="92">
        <f t="shared" si="183"/>
        <v>44.61813914299471</v>
      </c>
      <c r="O1000" s="68">
        <v>79.36079545454547</v>
      </c>
      <c r="P1000" s="59">
        <v>95.26264330000001</v>
      </c>
      <c r="Q1000" s="69">
        <v>98.72298624754421</v>
      </c>
      <c r="R1000" s="70" t="s">
        <v>1</v>
      </c>
      <c r="S1000" s="44">
        <f t="shared" si="184"/>
        <v>91.05852782882113</v>
      </c>
      <c r="T1000" s="66">
        <v>53.61111111111111</v>
      </c>
      <c r="U1000" s="59">
        <v>20</v>
      </c>
      <c r="V1000" s="59">
        <v>100</v>
      </c>
      <c r="W1000" s="92">
        <f t="shared" si="185"/>
        <v>62.604166666666664</v>
      </c>
      <c r="X1000" s="103">
        <f t="shared" si="186"/>
        <v>66.79150012205967</v>
      </c>
      <c r="Y1000" s="52">
        <v>50.30104166666667</v>
      </c>
      <c r="Z1000" s="44">
        <f t="shared" si="187"/>
        <v>50.30104166666667</v>
      </c>
      <c r="AA1000" s="87">
        <v>40.487347703842545</v>
      </c>
      <c r="AB1000" s="93">
        <f t="shared" si="188"/>
        <v>40.487347703842545</v>
      </c>
      <c r="AC1000" s="90">
        <v>36.84210526315789</v>
      </c>
      <c r="AD1000" s="82">
        <v>100</v>
      </c>
      <c r="AE1000" s="94">
        <f t="shared" si="189"/>
        <v>56.2753036437247</v>
      </c>
      <c r="AF1000" s="37">
        <f t="shared" si="190"/>
        <v>50.034595667575104</v>
      </c>
      <c r="AG1000" s="38">
        <f t="shared" si="191"/>
        <v>54.40570897112457</v>
      </c>
    </row>
    <row r="1001" spans="1:33" ht="15">
      <c r="A1001" s="17">
        <v>1000</v>
      </c>
      <c r="B1001" s="18">
        <v>68250</v>
      </c>
      <c r="C1001" s="19" t="s">
        <v>43</v>
      </c>
      <c r="D1001" s="19" t="s">
        <v>1036</v>
      </c>
      <c r="E1001" s="20">
        <v>6</v>
      </c>
      <c r="F1001" s="50">
        <v>0</v>
      </c>
      <c r="G1001" s="51">
        <v>75.85622710622711</v>
      </c>
      <c r="H1001" s="44">
        <f t="shared" si="180"/>
        <v>25.285409035409035</v>
      </c>
      <c r="I1001" s="53">
        <v>15.000000000000002</v>
      </c>
      <c r="J1001" s="45">
        <f t="shared" si="181"/>
        <v>15.000000000000002</v>
      </c>
      <c r="K1001" s="36">
        <f t="shared" si="182"/>
        <v>21.17124542124542</v>
      </c>
      <c r="L1001" s="66">
        <v>19.999999999999996</v>
      </c>
      <c r="M1001" s="67">
        <v>98.55072463768117</v>
      </c>
      <c r="N1001" s="92">
        <f t="shared" si="183"/>
        <v>44.54710144927537</v>
      </c>
      <c r="O1001" s="68">
        <v>48.986671664897166</v>
      </c>
      <c r="P1001" s="59">
        <v>99.2166172</v>
      </c>
      <c r="Q1001" s="69">
        <v>94.47900466562986</v>
      </c>
      <c r="R1001" s="70">
        <v>100</v>
      </c>
      <c r="S1001" s="44">
        <f t="shared" si="184"/>
        <v>85.67057338263176</v>
      </c>
      <c r="T1001" s="66">
        <v>97.22222222222221</v>
      </c>
      <c r="U1001" s="59">
        <v>65</v>
      </c>
      <c r="V1001" s="59">
        <v>100</v>
      </c>
      <c r="W1001" s="92">
        <f t="shared" si="185"/>
        <v>90.20833333333333</v>
      </c>
      <c r="X1001" s="103">
        <f t="shared" si="186"/>
        <v>70.12873659942952</v>
      </c>
      <c r="Y1001" s="52">
        <v>33.77144507803121</v>
      </c>
      <c r="Z1001" s="44">
        <f t="shared" si="187"/>
        <v>33.77144507803121</v>
      </c>
      <c r="AA1001" s="87">
        <v>67.1977507029054</v>
      </c>
      <c r="AB1001" s="93">
        <f t="shared" si="188"/>
        <v>67.1977507029054</v>
      </c>
      <c r="AC1001" s="90">
        <v>65.78947368421053</v>
      </c>
      <c r="AD1001" s="82">
        <v>100</v>
      </c>
      <c r="AE1001" s="94">
        <f t="shared" si="189"/>
        <v>76.31578947368422</v>
      </c>
      <c r="AF1001" s="37">
        <f t="shared" si="190"/>
        <v>55.11927577221513</v>
      </c>
      <c r="AG1001" s="38">
        <f t="shared" si="191"/>
        <v>54.33345403290694</v>
      </c>
    </row>
    <row r="1002" spans="1:33" ht="15">
      <c r="A1002" s="17">
        <v>1001</v>
      </c>
      <c r="B1002" s="18">
        <v>27810</v>
      </c>
      <c r="C1002" s="19" t="s">
        <v>207</v>
      </c>
      <c r="D1002" s="19" t="s">
        <v>1038</v>
      </c>
      <c r="E1002" s="20">
        <v>6</v>
      </c>
      <c r="F1002" s="50">
        <v>88.3</v>
      </c>
      <c r="G1002" s="51">
        <v>0</v>
      </c>
      <c r="H1002" s="44">
        <f t="shared" si="180"/>
        <v>58.86666666666666</v>
      </c>
      <c r="I1002" s="53">
        <v>5</v>
      </c>
      <c r="J1002" s="45">
        <f t="shared" si="181"/>
        <v>5</v>
      </c>
      <c r="K1002" s="36">
        <f t="shared" si="182"/>
        <v>37.31999999999999</v>
      </c>
      <c r="L1002" s="66">
        <v>0</v>
      </c>
      <c r="M1002" s="67">
        <v>44.44444444444444</v>
      </c>
      <c r="N1002" s="92">
        <f t="shared" si="183"/>
        <v>13.88888888888889</v>
      </c>
      <c r="O1002" s="68">
        <v>50.18956314184129</v>
      </c>
      <c r="P1002" s="59">
        <v>79.9971664</v>
      </c>
      <c r="Q1002" s="69">
        <v>88.78096163186012</v>
      </c>
      <c r="R1002" s="70" t="s">
        <v>1</v>
      </c>
      <c r="S1002" s="44">
        <f t="shared" si="184"/>
        <v>72.94361212223927</v>
      </c>
      <c r="T1002" s="66">
        <v>46.527777777777786</v>
      </c>
      <c r="U1002" s="59">
        <v>27.5</v>
      </c>
      <c r="V1002" s="59">
        <v>90</v>
      </c>
      <c r="W1002" s="92">
        <f t="shared" si="185"/>
        <v>58.07291666666667</v>
      </c>
      <c r="X1002" s="103">
        <f t="shared" si="186"/>
        <v>46.3475837377846</v>
      </c>
      <c r="Y1002" s="52">
        <v>66.80694444444444</v>
      </c>
      <c r="Z1002" s="44">
        <f t="shared" si="187"/>
        <v>66.80694444444444</v>
      </c>
      <c r="AA1002" s="87">
        <v>75.82005623242743</v>
      </c>
      <c r="AB1002" s="93">
        <f t="shared" si="188"/>
        <v>75.82005623242743</v>
      </c>
      <c r="AC1002" s="90">
        <v>60.526315789473685</v>
      </c>
      <c r="AD1002" s="82">
        <v>100</v>
      </c>
      <c r="AE1002" s="94">
        <f t="shared" si="189"/>
        <v>72.67206477732793</v>
      </c>
      <c r="AF1002" s="37">
        <f t="shared" si="190"/>
        <v>70.74105870492775</v>
      </c>
      <c r="AG1002" s="38">
        <f t="shared" si="191"/>
        <v>54.299456977084944</v>
      </c>
    </row>
    <row r="1003" spans="1:33" ht="15">
      <c r="A1003" s="17">
        <v>1002</v>
      </c>
      <c r="B1003" s="18">
        <v>19573</v>
      </c>
      <c r="C1003" s="19" t="s">
        <v>151</v>
      </c>
      <c r="D1003" s="19" t="s">
        <v>1037</v>
      </c>
      <c r="E1003" s="20">
        <v>6</v>
      </c>
      <c r="F1003" s="50">
        <v>64.15</v>
      </c>
      <c r="G1003" s="51">
        <v>77.46794871794872</v>
      </c>
      <c r="H1003" s="44">
        <f t="shared" si="180"/>
        <v>68.58931623931623</v>
      </c>
      <c r="I1003" s="53">
        <v>16</v>
      </c>
      <c r="J1003" s="45">
        <f t="shared" si="181"/>
        <v>16</v>
      </c>
      <c r="K1003" s="36">
        <f t="shared" si="182"/>
        <v>47.55358974358974</v>
      </c>
      <c r="L1003" s="66">
        <v>58.64661654135339</v>
      </c>
      <c r="M1003" s="67">
        <v>85.18518518518519</v>
      </c>
      <c r="N1003" s="92">
        <f t="shared" si="183"/>
        <v>66.93991924255083</v>
      </c>
      <c r="O1003" s="68">
        <v>76.82014627659575</v>
      </c>
      <c r="P1003" s="59">
        <v>81.82171964999999</v>
      </c>
      <c r="Q1003" s="69">
        <v>81.74119591035836</v>
      </c>
      <c r="R1003" s="70" t="s">
        <v>1</v>
      </c>
      <c r="S1003" s="44">
        <f t="shared" si="184"/>
        <v>80.07760747443533</v>
      </c>
      <c r="T1003" s="66">
        <v>99.30555555555554</v>
      </c>
      <c r="U1003" s="59">
        <v>65</v>
      </c>
      <c r="V1003" s="59">
        <v>100</v>
      </c>
      <c r="W1003" s="92">
        <f t="shared" si="185"/>
        <v>90.98958333333333</v>
      </c>
      <c r="X1003" s="103">
        <f t="shared" si="186"/>
        <v>77.00492735346113</v>
      </c>
      <c r="Y1003" s="52">
        <v>0.44954875539959566</v>
      </c>
      <c r="Z1003" s="44">
        <f t="shared" si="187"/>
        <v>0.44954875539959566</v>
      </c>
      <c r="AA1003" s="87">
        <v>51.07778819119025</v>
      </c>
      <c r="AB1003" s="93">
        <f t="shared" si="188"/>
        <v>51.07778819119025</v>
      </c>
      <c r="AC1003" s="90">
        <v>57.89473684210527</v>
      </c>
      <c r="AD1003" s="82">
        <v>100</v>
      </c>
      <c r="AE1003" s="94">
        <f t="shared" si="189"/>
        <v>70.8502024291498</v>
      </c>
      <c r="AF1003" s="37">
        <f t="shared" si="190"/>
        <v>34.72111507242131</v>
      </c>
      <c r="AG1003" s="38">
        <f t="shared" si="191"/>
        <v>54.201134919070924</v>
      </c>
    </row>
    <row r="1004" spans="1:33" ht="15">
      <c r="A1004" s="17">
        <v>1003</v>
      </c>
      <c r="B1004" s="18">
        <v>52399</v>
      </c>
      <c r="C1004" s="19" t="s">
        <v>34</v>
      </c>
      <c r="D1004" s="19" t="s">
        <v>1039</v>
      </c>
      <c r="E1004" s="20">
        <v>6</v>
      </c>
      <c r="F1004" s="50">
        <v>92.55</v>
      </c>
      <c r="G1004" s="51">
        <v>73.98962148962148</v>
      </c>
      <c r="H1004" s="44">
        <f t="shared" si="180"/>
        <v>86.36320716320716</v>
      </c>
      <c r="I1004" s="53">
        <v>10</v>
      </c>
      <c r="J1004" s="45">
        <f t="shared" si="181"/>
        <v>10</v>
      </c>
      <c r="K1004" s="36">
        <f t="shared" si="182"/>
        <v>55.8179242979243</v>
      </c>
      <c r="L1004" s="66">
        <v>4.977375565610864</v>
      </c>
      <c r="M1004" s="67">
        <v>92.85714285714286</v>
      </c>
      <c r="N1004" s="92">
        <f t="shared" si="183"/>
        <v>32.43980284421461</v>
      </c>
      <c r="O1004" s="68">
        <v>95.007249164654</v>
      </c>
      <c r="P1004" s="59">
        <v>97.27949050000001</v>
      </c>
      <c r="Q1004" s="69">
        <v>87.15407388338268</v>
      </c>
      <c r="R1004" s="70">
        <v>100</v>
      </c>
      <c r="S1004" s="44">
        <f t="shared" si="184"/>
        <v>94.86020338700918</v>
      </c>
      <c r="T1004" s="66">
        <v>97.22222222222221</v>
      </c>
      <c r="U1004" s="59">
        <v>35</v>
      </c>
      <c r="V1004" s="59">
        <v>0</v>
      </c>
      <c r="W1004" s="92">
        <f t="shared" si="185"/>
        <v>45.20833333333333</v>
      </c>
      <c r="X1004" s="103">
        <f t="shared" si="186"/>
        <v>59.96166915915618</v>
      </c>
      <c r="Y1004" s="52">
        <v>83.40595238095239</v>
      </c>
      <c r="Z1004" s="44">
        <f t="shared" si="187"/>
        <v>83.40595238095239</v>
      </c>
      <c r="AA1004" s="87">
        <v>0</v>
      </c>
      <c r="AB1004" s="93">
        <f t="shared" si="188"/>
        <v>0</v>
      </c>
      <c r="AC1004" s="90">
        <v>0</v>
      </c>
      <c r="AD1004" s="82">
        <v>100</v>
      </c>
      <c r="AE1004" s="94">
        <f t="shared" si="189"/>
        <v>30.76923076923077</v>
      </c>
      <c r="AF1004" s="37">
        <f t="shared" si="190"/>
        <v>47.532678571428576</v>
      </c>
      <c r="AG1004" s="38">
        <f t="shared" si="191"/>
        <v>54.16132395181877</v>
      </c>
    </row>
    <row r="1005" spans="1:33" ht="15">
      <c r="A1005" s="17">
        <v>1004</v>
      </c>
      <c r="B1005" s="18">
        <v>20178</v>
      </c>
      <c r="C1005" s="19" t="s">
        <v>118</v>
      </c>
      <c r="D1005" s="19" t="s">
        <v>1040</v>
      </c>
      <c r="E1005" s="20">
        <v>6</v>
      </c>
      <c r="F1005" s="50">
        <v>54.85</v>
      </c>
      <c r="G1005" s="51">
        <v>86.89306064306065</v>
      </c>
      <c r="H1005" s="44">
        <f t="shared" si="180"/>
        <v>65.53102021435355</v>
      </c>
      <c r="I1005" s="53">
        <v>10</v>
      </c>
      <c r="J1005" s="45">
        <f t="shared" si="181"/>
        <v>10</v>
      </c>
      <c r="K1005" s="36">
        <f t="shared" si="182"/>
        <v>43.31861212861212</v>
      </c>
      <c r="L1005" s="66">
        <v>41.17647058823529</v>
      </c>
      <c r="M1005" s="67">
        <v>91.17647058823529</v>
      </c>
      <c r="N1005" s="92">
        <f t="shared" si="183"/>
        <v>56.80147058823529</v>
      </c>
      <c r="O1005" s="68">
        <v>63.79735436579923</v>
      </c>
      <c r="P1005" s="59">
        <v>97.00440785</v>
      </c>
      <c r="Q1005" s="69">
        <v>89.17091836734694</v>
      </c>
      <c r="R1005" s="70" t="s">
        <v>1</v>
      </c>
      <c r="S1005" s="44">
        <f t="shared" si="184"/>
        <v>83.27214921926057</v>
      </c>
      <c r="T1005" s="66">
        <v>95.69444444444444</v>
      </c>
      <c r="U1005" s="59">
        <v>50</v>
      </c>
      <c r="V1005" s="59">
        <v>0</v>
      </c>
      <c r="W1005" s="92">
        <f t="shared" si="185"/>
        <v>48.385416666666664</v>
      </c>
      <c r="X1005" s="103">
        <f t="shared" si="186"/>
        <v>65.70653125633167</v>
      </c>
      <c r="Y1005" s="52">
        <v>83.421875</v>
      </c>
      <c r="Z1005" s="44">
        <f t="shared" si="187"/>
        <v>83.421875</v>
      </c>
      <c r="AA1005" s="87">
        <v>0</v>
      </c>
      <c r="AB1005" s="93">
        <f t="shared" si="188"/>
        <v>0</v>
      </c>
      <c r="AC1005" s="90">
        <v>0</v>
      </c>
      <c r="AD1005" s="82">
        <v>100</v>
      </c>
      <c r="AE1005" s="94">
        <f t="shared" si="189"/>
        <v>30.76923076923077</v>
      </c>
      <c r="AF1005" s="37">
        <f t="shared" si="190"/>
        <v>47.53984375</v>
      </c>
      <c r="AG1005" s="38">
        <f t="shared" si="191"/>
        <v>53.962272428255105</v>
      </c>
    </row>
    <row r="1006" spans="1:33" ht="15">
      <c r="A1006" s="17">
        <v>1005</v>
      </c>
      <c r="B1006" s="18">
        <v>99773</v>
      </c>
      <c r="C1006" s="19" t="s">
        <v>250</v>
      </c>
      <c r="D1006" s="19" t="s">
        <v>1034</v>
      </c>
      <c r="E1006" s="20">
        <v>6</v>
      </c>
      <c r="F1006" s="50">
        <v>62.6</v>
      </c>
      <c r="G1006" s="51">
        <v>75.21825396825396</v>
      </c>
      <c r="H1006" s="44">
        <f t="shared" si="180"/>
        <v>66.80608465608465</v>
      </c>
      <c r="I1006" s="53">
        <v>21.000000000000004</v>
      </c>
      <c r="J1006" s="45">
        <f t="shared" si="181"/>
        <v>21.000000000000004</v>
      </c>
      <c r="K1006" s="36">
        <f t="shared" si="182"/>
        <v>48.483650793650796</v>
      </c>
      <c r="L1006" s="66">
        <v>96.07843137254902</v>
      </c>
      <c r="M1006" s="67">
        <v>97.6271186440678</v>
      </c>
      <c r="N1006" s="92">
        <f t="shared" si="183"/>
        <v>96.56239614489863</v>
      </c>
      <c r="O1006" s="68">
        <v>95.35876758663568</v>
      </c>
      <c r="P1006" s="59">
        <v>64.71335755</v>
      </c>
      <c r="Q1006" s="69">
        <v>88.03951041442988</v>
      </c>
      <c r="R1006" s="70" t="s">
        <v>1</v>
      </c>
      <c r="S1006" s="44">
        <f t="shared" si="184"/>
        <v>82.65218859294872</v>
      </c>
      <c r="T1006" s="66">
        <v>42.91666666666667</v>
      </c>
      <c r="U1006" s="59">
        <v>0</v>
      </c>
      <c r="V1006" s="59">
        <v>60</v>
      </c>
      <c r="W1006" s="92">
        <f t="shared" si="185"/>
        <v>38.59375</v>
      </c>
      <c r="X1006" s="103">
        <f t="shared" si="186"/>
        <v>79.40458389513894</v>
      </c>
      <c r="Y1006" s="52">
        <v>17.20733669108669</v>
      </c>
      <c r="Z1006" s="44">
        <f t="shared" si="187"/>
        <v>17.20733669108669</v>
      </c>
      <c r="AA1006" s="87">
        <v>46.29803186504223</v>
      </c>
      <c r="AB1006" s="93">
        <f t="shared" si="188"/>
        <v>46.29803186504223</v>
      </c>
      <c r="AC1006" s="90">
        <v>13.157894736842104</v>
      </c>
      <c r="AD1006" s="82">
        <v>100</v>
      </c>
      <c r="AE1006" s="94">
        <f t="shared" si="189"/>
        <v>39.878542510121456</v>
      </c>
      <c r="AF1006" s="37">
        <f t="shared" si="190"/>
        <v>31.12088499641299</v>
      </c>
      <c r="AG1006" s="38">
        <f t="shared" si="191"/>
        <v>53.906917715350936</v>
      </c>
    </row>
    <row r="1007" spans="1:33" ht="15">
      <c r="A1007" s="17">
        <v>1006</v>
      </c>
      <c r="B1007" s="18">
        <v>13873</v>
      </c>
      <c r="C1007" s="19" t="s">
        <v>36</v>
      </c>
      <c r="D1007" s="19" t="s">
        <v>1041</v>
      </c>
      <c r="E1007" s="20">
        <v>6</v>
      </c>
      <c r="F1007" s="50">
        <v>34.8</v>
      </c>
      <c r="G1007" s="51">
        <v>88.50172975172977</v>
      </c>
      <c r="H1007" s="44">
        <f t="shared" si="180"/>
        <v>52.70057658390992</v>
      </c>
      <c r="I1007" s="53">
        <v>10</v>
      </c>
      <c r="J1007" s="45">
        <f t="shared" si="181"/>
        <v>10</v>
      </c>
      <c r="K1007" s="36">
        <f t="shared" si="182"/>
        <v>35.62034595034595</v>
      </c>
      <c r="L1007" s="66">
        <v>0</v>
      </c>
      <c r="M1007" s="67">
        <v>97.22222222222221</v>
      </c>
      <c r="N1007" s="92">
        <f t="shared" si="183"/>
        <v>30.381944444444443</v>
      </c>
      <c r="O1007" s="68">
        <v>44.21723234748444</v>
      </c>
      <c r="P1007" s="59">
        <v>96.39903224999999</v>
      </c>
      <c r="Q1007" s="69">
        <v>94.58850056369785</v>
      </c>
      <c r="R1007" s="70" t="s">
        <v>1</v>
      </c>
      <c r="S1007" s="44">
        <f t="shared" si="184"/>
        <v>78.35258739431885</v>
      </c>
      <c r="T1007" s="66">
        <v>95.83333333333334</v>
      </c>
      <c r="U1007" s="59">
        <v>25</v>
      </c>
      <c r="V1007" s="59">
        <v>100</v>
      </c>
      <c r="W1007" s="92">
        <f t="shared" si="185"/>
        <v>79.6875</v>
      </c>
      <c r="X1007" s="103">
        <f t="shared" si="186"/>
        <v>59.431312735505315</v>
      </c>
      <c r="Y1007" s="52">
        <v>66.69687499999999</v>
      </c>
      <c r="Z1007" s="44">
        <f t="shared" si="187"/>
        <v>66.69687499999999</v>
      </c>
      <c r="AA1007" s="87">
        <v>43.48641049671981</v>
      </c>
      <c r="AB1007" s="93">
        <f t="shared" si="188"/>
        <v>43.48641049671981</v>
      </c>
      <c r="AC1007" s="90">
        <v>34.21052631578947</v>
      </c>
      <c r="AD1007" s="82">
        <v>100</v>
      </c>
      <c r="AE1007" s="94">
        <f t="shared" si="189"/>
        <v>54.453441295546554</v>
      </c>
      <c r="AF1007" s="37">
        <f t="shared" si="190"/>
        <v>57.49540453281459</v>
      </c>
      <c r="AG1007" s="38">
        <f t="shared" si="191"/>
        <v>53.89475609739715</v>
      </c>
    </row>
    <row r="1008" spans="1:33" ht="15">
      <c r="A1008" s="17">
        <v>1007</v>
      </c>
      <c r="B1008" s="18">
        <v>8832</v>
      </c>
      <c r="C1008" s="19" t="s">
        <v>451</v>
      </c>
      <c r="D1008" s="19" t="s">
        <v>1045</v>
      </c>
      <c r="E1008" s="20">
        <v>6</v>
      </c>
      <c r="F1008" s="50">
        <v>94.3</v>
      </c>
      <c r="G1008" s="51">
        <v>0</v>
      </c>
      <c r="H1008" s="44">
        <f t="shared" si="180"/>
        <v>62.86666666666666</v>
      </c>
      <c r="I1008" s="53">
        <v>10</v>
      </c>
      <c r="J1008" s="45">
        <f t="shared" si="181"/>
        <v>10</v>
      </c>
      <c r="K1008" s="36">
        <f t="shared" si="182"/>
        <v>41.71999999999999</v>
      </c>
      <c r="L1008" s="66">
        <v>0</v>
      </c>
      <c r="M1008" s="67">
        <v>0</v>
      </c>
      <c r="N1008" s="92">
        <f t="shared" si="183"/>
        <v>0</v>
      </c>
      <c r="O1008" s="68">
        <v>22.061140368747232</v>
      </c>
      <c r="P1008" s="59">
        <v>96.51586789999999</v>
      </c>
      <c r="Q1008" s="69">
        <v>90.29345372460497</v>
      </c>
      <c r="R1008" s="70" t="s">
        <v>1</v>
      </c>
      <c r="S1008" s="44">
        <f t="shared" si="184"/>
        <v>69.57997265153546</v>
      </c>
      <c r="T1008" s="66">
        <v>92.91666666666667</v>
      </c>
      <c r="U1008" s="59">
        <v>57.5</v>
      </c>
      <c r="V1008" s="59">
        <v>90</v>
      </c>
      <c r="W1008" s="92">
        <f t="shared" si="185"/>
        <v>82.96875</v>
      </c>
      <c r="X1008" s="103">
        <f t="shared" si="186"/>
        <v>44.425739060614184</v>
      </c>
      <c r="Y1008" s="52">
        <v>33.835140075260874</v>
      </c>
      <c r="Z1008" s="44">
        <f t="shared" si="187"/>
        <v>33.835140075260874</v>
      </c>
      <c r="AA1008" s="87">
        <v>99.7188378631679</v>
      </c>
      <c r="AB1008" s="93">
        <f t="shared" si="188"/>
        <v>99.7188378631679</v>
      </c>
      <c r="AC1008" s="90">
        <v>94.73684210526315</v>
      </c>
      <c r="AD1008" s="82">
        <v>100</v>
      </c>
      <c r="AE1008" s="94">
        <f t="shared" si="189"/>
        <v>96.35627530364373</v>
      </c>
      <c r="AF1008" s="37">
        <f t="shared" si="190"/>
        <v>68.97834102676438</v>
      </c>
      <c r="AG1008" s="38">
        <f t="shared" si="191"/>
        <v>53.70563203495142</v>
      </c>
    </row>
    <row r="1009" spans="1:33" ht="15">
      <c r="A1009" s="17">
        <v>1008</v>
      </c>
      <c r="B1009" s="18">
        <v>13673</v>
      </c>
      <c r="C1009" s="19" t="s">
        <v>36</v>
      </c>
      <c r="D1009" s="19" t="s">
        <v>1043</v>
      </c>
      <c r="E1009" s="20">
        <v>6</v>
      </c>
      <c r="F1009" s="50">
        <v>54.85</v>
      </c>
      <c r="G1009" s="51">
        <v>90.4924704924705</v>
      </c>
      <c r="H1009" s="44">
        <f t="shared" si="180"/>
        <v>66.73082349749016</v>
      </c>
      <c r="I1009" s="53">
        <v>0</v>
      </c>
      <c r="J1009" s="45">
        <f t="shared" si="181"/>
        <v>0</v>
      </c>
      <c r="K1009" s="36">
        <f t="shared" si="182"/>
        <v>40.0384940984941</v>
      </c>
      <c r="L1009" s="66">
        <v>0</v>
      </c>
      <c r="M1009" s="67">
        <v>23.684210526315784</v>
      </c>
      <c r="N1009" s="92">
        <f t="shared" si="183"/>
        <v>7.401315789473682</v>
      </c>
      <c r="O1009" s="68">
        <v>59.65980226082528</v>
      </c>
      <c r="P1009" s="59">
        <v>96.6340844</v>
      </c>
      <c r="Q1009" s="69">
        <v>93.25119014281714</v>
      </c>
      <c r="R1009" s="70">
        <v>57.14285714285714</v>
      </c>
      <c r="S1009" s="44">
        <f t="shared" si="184"/>
        <v>76.6719834866249</v>
      </c>
      <c r="T1009" s="66">
        <v>52.77777777777778</v>
      </c>
      <c r="U1009" s="59">
        <v>9.473684210526315</v>
      </c>
      <c r="V1009" s="59">
        <v>90</v>
      </c>
      <c r="W1009" s="92">
        <f t="shared" si="185"/>
        <v>55.91008771929825</v>
      </c>
      <c r="X1009" s="103">
        <f t="shared" si="186"/>
        <v>44.81133725429908</v>
      </c>
      <c r="Y1009" s="52">
        <v>66.90138888888889</v>
      </c>
      <c r="Z1009" s="44">
        <f t="shared" si="187"/>
        <v>66.90138888888889</v>
      </c>
      <c r="AA1009" s="87">
        <v>82.1930646672916</v>
      </c>
      <c r="AB1009" s="93">
        <f t="shared" si="188"/>
        <v>82.1930646672916</v>
      </c>
      <c r="AC1009" s="90">
        <v>47.368421052631575</v>
      </c>
      <c r="AD1009" s="82">
        <v>100</v>
      </c>
      <c r="AE1009" s="94">
        <f t="shared" si="189"/>
        <v>63.56275303643724</v>
      </c>
      <c r="AF1009" s="37">
        <f t="shared" si="190"/>
        <v>69.25695928698272</v>
      </c>
      <c r="AG1009" s="38">
        <f t="shared" si="191"/>
        <v>53.63501743621154</v>
      </c>
    </row>
    <row r="1010" spans="1:33" ht="15">
      <c r="A1010" s="17">
        <v>1009</v>
      </c>
      <c r="B1010" s="18">
        <v>73411</v>
      </c>
      <c r="C1010" s="19" t="s">
        <v>32</v>
      </c>
      <c r="D1010" s="19" t="s">
        <v>1047</v>
      </c>
      <c r="E1010" s="20">
        <v>6</v>
      </c>
      <c r="F1010" s="50">
        <v>46.9</v>
      </c>
      <c r="G1010" s="51">
        <v>71.68192918192918</v>
      </c>
      <c r="H1010" s="44">
        <f t="shared" si="180"/>
        <v>55.160643060643054</v>
      </c>
      <c r="I1010" s="53">
        <v>5</v>
      </c>
      <c r="J1010" s="45">
        <f t="shared" si="181"/>
        <v>5</v>
      </c>
      <c r="K1010" s="36">
        <f t="shared" si="182"/>
        <v>35.09638583638583</v>
      </c>
      <c r="L1010" s="66">
        <v>34.59915611814346</v>
      </c>
      <c r="M1010" s="67">
        <v>96.7741935483871</v>
      </c>
      <c r="N1010" s="92">
        <f t="shared" si="183"/>
        <v>54.0288553150946</v>
      </c>
      <c r="O1010" s="68">
        <v>94.34462681502384</v>
      </c>
      <c r="P1010" s="59">
        <v>96.79516805</v>
      </c>
      <c r="Q1010" s="69">
        <v>93.63482313069265</v>
      </c>
      <c r="R1010" s="70" t="s">
        <v>1</v>
      </c>
      <c r="S1010" s="44">
        <f t="shared" si="184"/>
        <v>94.86554461982305</v>
      </c>
      <c r="T1010" s="66">
        <v>95.69444444444444</v>
      </c>
      <c r="U1010" s="59">
        <v>60</v>
      </c>
      <c r="V1010" s="59">
        <v>100</v>
      </c>
      <c r="W1010" s="92">
        <f t="shared" si="185"/>
        <v>88.38541666666666</v>
      </c>
      <c r="X1010" s="103">
        <f t="shared" si="186"/>
        <v>77.2348433073004</v>
      </c>
      <c r="Y1010" s="52">
        <v>33.54246031746032</v>
      </c>
      <c r="Z1010" s="44">
        <f t="shared" si="187"/>
        <v>33.54246031746032</v>
      </c>
      <c r="AA1010" s="87">
        <v>35.895032802249304</v>
      </c>
      <c r="AB1010" s="93">
        <f t="shared" si="188"/>
        <v>35.895032802249304</v>
      </c>
      <c r="AC1010" s="90">
        <v>26.31578947368421</v>
      </c>
      <c r="AD1010" s="82">
        <v>100</v>
      </c>
      <c r="AE1010" s="94">
        <f t="shared" si="189"/>
        <v>48.987854251012145</v>
      </c>
      <c r="AF1010" s="37">
        <f t="shared" si="190"/>
        <v>39.09154215494218</v>
      </c>
      <c r="AG1010" s="38">
        <f t="shared" si="191"/>
        <v>53.5498313521742</v>
      </c>
    </row>
    <row r="1011" spans="1:33" ht="15">
      <c r="A1011" s="17">
        <v>1010</v>
      </c>
      <c r="B1011" s="18">
        <v>8675</v>
      </c>
      <c r="C1011" s="19" t="s">
        <v>451</v>
      </c>
      <c r="D1011" s="19" t="s">
        <v>1051</v>
      </c>
      <c r="E1011" s="20">
        <v>6</v>
      </c>
      <c r="F1011" s="50">
        <v>53.9</v>
      </c>
      <c r="G1011" s="51">
        <v>0</v>
      </c>
      <c r="H1011" s="44">
        <f t="shared" si="180"/>
        <v>35.93333333333333</v>
      </c>
      <c r="I1011" s="53">
        <v>10</v>
      </c>
      <c r="J1011" s="45">
        <f t="shared" si="181"/>
        <v>10</v>
      </c>
      <c r="K1011" s="36">
        <f t="shared" si="182"/>
        <v>25.56</v>
      </c>
      <c r="L1011" s="66">
        <v>0</v>
      </c>
      <c r="M1011" s="67">
        <v>50</v>
      </c>
      <c r="N1011" s="92">
        <f t="shared" si="183"/>
        <v>15.625</v>
      </c>
      <c r="O1011" s="68">
        <v>37.717064757807286</v>
      </c>
      <c r="P1011" s="59">
        <v>94.29727650000001</v>
      </c>
      <c r="Q1011" s="69">
        <v>95.20123839009288</v>
      </c>
      <c r="R1011" s="70" t="s">
        <v>1</v>
      </c>
      <c r="S1011" s="44">
        <f t="shared" si="184"/>
        <v>75.69118997020675</v>
      </c>
      <c r="T1011" s="66">
        <v>83.47222222222221</v>
      </c>
      <c r="U1011" s="59">
        <v>80</v>
      </c>
      <c r="V1011" s="59">
        <v>100</v>
      </c>
      <c r="W1011" s="92">
        <f t="shared" si="185"/>
        <v>88.80208333333333</v>
      </c>
      <c r="X1011" s="103">
        <f t="shared" si="186"/>
        <v>54.286892654749366</v>
      </c>
      <c r="Y1011" s="52">
        <v>66.89027777777777</v>
      </c>
      <c r="Z1011" s="44">
        <f t="shared" si="187"/>
        <v>66.89027777777777</v>
      </c>
      <c r="AA1011" s="87">
        <v>55.388940955951306</v>
      </c>
      <c r="AB1011" s="93">
        <f t="shared" si="188"/>
        <v>55.388940955951306</v>
      </c>
      <c r="AC1011" s="90">
        <v>63.1578947368421</v>
      </c>
      <c r="AD1011" s="82">
        <v>100</v>
      </c>
      <c r="AE1011" s="94">
        <f t="shared" si="189"/>
        <v>74.49392712550608</v>
      </c>
      <c r="AF1011" s="37">
        <f t="shared" si="190"/>
        <v>66.77366303087852</v>
      </c>
      <c r="AG1011" s="38">
        <f t="shared" si="191"/>
        <v>53.53622227425116</v>
      </c>
    </row>
    <row r="1012" spans="1:33" ht="15">
      <c r="A1012" s="17">
        <v>1011</v>
      </c>
      <c r="B1012" s="18">
        <v>54172</v>
      </c>
      <c r="C1012" s="19" t="s">
        <v>100</v>
      </c>
      <c r="D1012" s="19" t="s">
        <v>1054</v>
      </c>
      <c r="E1012" s="20">
        <v>6</v>
      </c>
      <c r="F1012" s="50">
        <v>45</v>
      </c>
      <c r="G1012" s="51">
        <v>81.17419617419615</v>
      </c>
      <c r="H1012" s="44">
        <f t="shared" si="180"/>
        <v>57.05806539139871</v>
      </c>
      <c r="I1012" s="53">
        <v>15.000000000000002</v>
      </c>
      <c r="J1012" s="45">
        <f t="shared" si="181"/>
        <v>15.000000000000002</v>
      </c>
      <c r="K1012" s="36">
        <f t="shared" si="182"/>
        <v>40.23483923483923</v>
      </c>
      <c r="L1012" s="66">
        <v>51.9774011299435</v>
      </c>
      <c r="M1012" s="67">
        <v>88.9908256880734</v>
      </c>
      <c r="N1012" s="92">
        <f t="shared" si="183"/>
        <v>63.5440963043591</v>
      </c>
      <c r="O1012" s="68">
        <v>97.76142573273721</v>
      </c>
      <c r="P1012" s="59">
        <v>99.15553785</v>
      </c>
      <c r="Q1012" s="69">
        <v>89.92361927144536</v>
      </c>
      <c r="R1012" s="70" t="s">
        <v>1</v>
      </c>
      <c r="S1012" s="44">
        <f t="shared" si="184"/>
        <v>95.55376916329956</v>
      </c>
      <c r="T1012" s="66">
        <v>88.19444444444446</v>
      </c>
      <c r="U1012" s="59">
        <v>67.5</v>
      </c>
      <c r="V1012" s="59">
        <v>0</v>
      </c>
      <c r="W1012" s="92">
        <f t="shared" si="185"/>
        <v>49.94791666666667</v>
      </c>
      <c r="X1012" s="103">
        <f t="shared" si="186"/>
        <v>73.6287295203968</v>
      </c>
      <c r="Y1012" s="52">
        <v>66.8</v>
      </c>
      <c r="Z1012" s="44">
        <f t="shared" si="187"/>
        <v>66.8</v>
      </c>
      <c r="AA1012" s="87">
        <v>0</v>
      </c>
      <c r="AB1012" s="93">
        <f t="shared" si="188"/>
        <v>0</v>
      </c>
      <c r="AC1012" s="90">
        <v>0</v>
      </c>
      <c r="AD1012" s="82">
        <v>100</v>
      </c>
      <c r="AE1012" s="94">
        <f t="shared" si="189"/>
        <v>30.76923076923077</v>
      </c>
      <c r="AF1012" s="37">
        <f t="shared" si="190"/>
        <v>40.06</v>
      </c>
      <c r="AG1012" s="38">
        <f t="shared" si="191"/>
        <v>53.52245965512657</v>
      </c>
    </row>
    <row r="1013" spans="1:33" ht="15">
      <c r="A1013" s="17">
        <v>1012</v>
      </c>
      <c r="B1013" s="18">
        <v>23815</v>
      </c>
      <c r="C1013" s="19" t="s">
        <v>121</v>
      </c>
      <c r="D1013" s="19" t="s">
        <v>1042</v>
      </c>
      <c r="E1013" s="20">
        <v>6</v>
      </c>
      <c r="F1013" s="50">
        <v>0</v>
      </c>
      <c r="G1013" s="51">
        <v>88.54904354904356</v>
      </c>
      <c r="H1013" s="44">
        <f t="shared" si="180"/>
        <v>29.516347849681186</v>
      </c>
      <c r="I1013" s="53">
        <v>0</v>
      </c>
      <c r="J1013" s="45">
        <f t="shared" si="181"/>
        <v>0</v>
      </c>
      <c r="K1013" s="36">
        <f t="shared" si="182"/>
        <v>17.709808709808712</v>
      </c>
      <c r="L1013" s="66">
        <v>78.2258064516129</v>
      </c>
      <c r="M1013" s="67">
        <v>96.36363636363636</v>
      </c>
      <c r="N1013" s="92">
        <f t="shared" si="183"/>
        <v>83.89387829912023</v>
      </c>
      <c r="O1013" s="68">
        <v>51.78048365846403</v>
      </c>
      <c r="P1013" s="59">
        <v>87.7786466</v>
      </c>
      <c r="Q1013" s="69">
        <v>99.17609688306531</v>
      </c>
      <c r="R1013" s="70" t="s">
        <v>1</v>
      </c>
      <c r="S1013" s="44">
        <f t="shared" si="184"/>
        <v>79.52867254152196</v>
      </c>
      <c r="T1013" s="66">
        <v>95.83333333333334</v>
      </c>
      <c r="U1013" s="59">
        <v>65</v>
      </c>
      <c r="V1013" s="59">
        <v>80</v>
      </c>
      <c r="W1013" s="92">
        <f t="shared" si="185"/>
        <v>82.1875</v>
      </c>
      <c r="X1013" s="103">
        <f t="shared" si="186"/>
        <v>81.80652033625688</v>
      </c>
      <c r="Y1013" s="52">
        <v>0.6810547744738922</v>
      </c>
      <c r="Z1013" s="44">
        <f t="shared" si="187"/>
        <v>0.6810547744738922</v>
      </c>
      <c r="AA1013" s="87">
        <v>82.38050609184637</v>
      </c>
      <c r="AB1013" s="93">
        <f t="shared" si="188"/>
        <v>82.38050609184637</v>
      </c>
      <c r="AC1013" s="90">
        <v>63.1578947368421</v>
      </c>
      <c r="AD1013" s="82">
        <v>100</v>
      </c>
      <c r="AE1013" s="94">
        <f t="shared" si="189"/>
        <v>74.49392712550608</v>
      </c>
      <c r="AF1013" s="37">
        <f t="shared" si="190"/>
        <v>43.05261483496816</v>
      </c>
      <c r="AG1013" s="38">
        <f t="shared" si="191"/>
        <v>53.48561581045176</v>
      </c>
    </row>
    <row r="1014" spans="1:33" ht="15">
      <c r="A1014" s="17">
        <v>1013</v>
      </c>
      <c r="B1014" s="18">
        <v>27800</v>
      </c>
      <c r="C1014" s="19" t="s">
        <v>207</v>
      </c>
      <c r="D1014" s="19" t="s">
        <v>1046</v>
      </c>
      <c r="E1014" s="20">
        <v>6</v>
      </c>
      <c r="F1014" s="50">
        <v>100</v>
      </c>
      <c r="G1014" s="51">
        <v>78.77849002849004</v>
      </c>
      <c r="H1014" s="44">
        <f t="shared" si="180"/>
        <v>92.92616334283</v>
      </c>
      <c r="I1014" s="53">
        <v>10</v>
      </c>
      <c r="J1014" s="45">
        <f t="shared" si="181"/>
        <v>10</v>
      </c>
      <c r="K1014" s="36">
        <f t="shared" si="182"/>
        <v>59.755698005697994</v>
      </c>
      <c r="L1014" s="66">
        <v>16.94915254237288</v>
      </c>
      <c r="M1014" s="67">
        <v>29.323308270676694</v>
      </c>
      <c r="N1014" s="92">
        <f t="shared" si="183"/>
        <v>20.816076207467823</v>
      </c>
      <c r="O1014" s="68">
        <v>86.40049563962609</v>
      </c>
      <c r="P1014" s="59">
        <v>90.02370049999999</v>
      </c>
      <c r="Q1014" s="69">
        <v>98.80179730404393</v>
      </c>
      <c r="R1014" s="70" t="s">
        <v>1</v>
      </c>
      <c r="S1014" s="44">
        <f t="shared" si="184"/>
        <v>91.68465906592257</v>
      </c>
      <c r="T1014" s="66">
        <v>76.80555555555556</v>
      </c>
      <c r="U1014" s="59">
        <v>18.94736842105263</v>
      </c>
      <c r="V1014" s="59">
        <v>90</v>
      </c>
      <c r="W1014" s="92">
        <f t="shared" si="185"/>
        <v>67.2889254385965</v>
      </c>
      <c r="X1014" s="103">
        <f t="shared" si="186"/>
        <v>58.45807919707546</v>
      </c>
      <c r="Y1014" s="52">
        <v>0.34015621633268683</v>
      </c>
      <c r="Z1014" s="44">
        <f t="shared" si="187"/>
        <v>0.34015621633268683</v>
      </c>
      <c r="AA1014" s="87">
        <v>69.44704779756333</v>
      </c>
      <c r="AB1014" s="93">
        <f t="shared" si="188"/>
        <v>69.44704779756333</v>
      </c>
      <c r="AC1014" s="90">
        <v>86.8421052631579</v>
      </c>
      <c r="AD1014" s="82">
        <v>100</v>
      </c>
      <c r="AE1014" s="94">
        <f t="shared" si="189"/>
        <v>90.89068825910931</v>
      </c>
      <c r="AF1014" s="37">
        <f t="shared" si="190"/>
        <v>45.31812973601198</v>
      </c>
      <c r="AG1014" s="38">
        <f t="shared" si="191"/>
        <v>53.46162317437458</v>
      </c>
    </row>
    <row r="1015" spans="1:33" ht="15">
      <c r="A1015" s="17">
        <v>1014</v>
      </c>
      <c r="B1015" s="18">
        <v>27160</v>
      </c>
      <c r="C1015" s="19" t="s">
        <v>207</v>
      </c>
      <c r="D1015" s="19" t="s">
        <v>1044</v>
      </c>
      <c r="E1015" s="20">
        <v>6</v>
      </c>
      <c r="F1015" s="50">
        <v>0</v>
      </c>
      <c r="G1015" s="51">
        <v>74.70899470899471</v>
      </c>
      <c r="H1015" s="44">
        <f t="shared" si="180"/>
        <v>24.90299823633157</v>
      </c>
      <c r="I1015" s="53">
        <v>16</v>
      </c>
      <c r="J1015" s="45">
        <f t="shared" si="181"/>
        <v>16</v>
      </c>
      <c r="K1015" s="36">
        <f t="shared" si="182"/>
        <v>21.34179894179894</v>
      </c>
      <c r="L1015" s="66">
        <v>44.44444444444444</v>
      </c>
      <c r="M1015" s="67">
        <v>44.285714285714285</v>
      </c>
      <c r="N1015" s="92">
        <f t="shared" si="183"/>
        <v>44.394841269841265</v>
      </c>
      <c r="O1015" s="68">
        <v>74.36082106883299</v>
      </c>
      <c r="P1015" s="59">
        <v>86.98194265</v>
      </c>
      <c r="Q1015" s="69">
        <v>97.95918367346938</v>
      </c>
      <c r="R1015" s="70" t="s">
        <v>1</v>
      </c>
      <c r="S1015" s="44">
        <f t="shared" si="184"/>
        <v>86.37996122506073</v>
      </c>
      <c r="T1015" s="66">
        <v>90.83333333333333</v>
      </c>
      <c r="U1015" s="59">
        <v>65</v>
      </c>
      <c r="V1015" s="59">
        <v>100</v>
      </c>
      <c r="W1015" s="92">
        <f t="shared" si="185"/>
        <v>87.8125</v>
      </c>
      <c r="X1015" s="103">
        <f t="shared" si="186"/>
        <v>69.8724209979608</v>
      </c>
      <c r="Y1015" s="52">
        <v>50.347073412698414</v>
      </c>
      <c r="Z1015" s="44">
        <f t="shared" si="187"/>
        <v>50.347073412698414</v>
      </c>
      <c r="AA1015" s="87">
        <v>60.26241799437682</v>
      </c>
      <c r="AB1015" s="93">
        <f t="shared" si="188"/>
        <v>60.26241799437682</v>
      </c>
      <c r="AC1015" s="90">
        <v>28.947368421052634</v>
      </c>
      <c r="AD1015" s="82">
        <v>100</v>
      </c>
      <c r="AE1015" s="94">
        <f t="shared" si="189"/>
        <v>50.80971659919028</v>
      </c>
      <c r="AF1015" s="37">
        <f t="shared" si="190"/>
        <v>52.72838497918591</v>
      </c>
      <c r="AG1015" s="38">
        <f t="shared" si="191"/>
        <v>53.30868217921848</v>
      </c>
    </row>
    <row r="1016" spans="1:33" ht="15">
      <c r="A1016" s="17">
        <v>1015</v>
      </c>
      <c r="B1016" s="18">
        <v>27025</v>
      </c>
      <c r="C1016" s="19" t="s">
        <v>207</v>
      </c>
      <c r="D1016" s="19" t="s">
        <v>1048</v>
      </c>
      <c r="E1016" s="20">
        <v>6</v>
      </c>
      <c r="F1016" s="50">
        <v>44.05</v>
      </c>
      <c r="G1016" s="51">
        <v>79.24603174603175</v>
      </c>
      <c r="H1016" s="44">
        <f t="shared" si="180"/>
        <v>55.78201058201058</v>
      </c>
      <c r="I1016" s="53">
        <v>5</v>
      </c>
      <c r="J1016" s="45">
        <f t="shared" si="181"/>
        <v>5</v>
      </c>
      <c r="K1016" s="36">
        <f t="shared" si="182"/>
        <v>35.469206349206345</v>
      </c>
      <c r="L1016" s="66">
        <v>21.58590308370044</v>
      </c>
      <c r="M1016" s="67">
        <v>96.875</v>
      </c>
      <c r="N1016" s="92">
        <f t="shared" si="183"/>
        <v>45.113745870044056</v>
      </c>
      <c r="O1016" s="68">
        <v>78.84925065487181</v>
      </c>
      <c r="P1016" s="59">
        <v>81.8378144</v>
      </c>
      <c r="Q1016" s="69">
        <v>98.47920083494857</v>
      </c>
      <c r="R1016" s="70" t="s">
        <v>1</v>
      </c>
      <c r="S1016" s="44">
        <f t="shared" si="184"/>
        <v>86.33476232454642</v>
      </c>
      <c r="T1016" s="66">
        <v>71.38888888888889</v>
      </c>
      <c r="U1016" s="59">
        <v>40.38</v>
      </c>
      <c r="V1016" s="59">
        <v>50</v>
      </c>
      <c r="W1016" s="92">
        <f t="shared" si="185"/>
        <v>55.615833333333335</v>
      </c>
      <c r="X1016" s="103">
        <f t="shared" si="186"/>
        <v>63.70256994450286</v>
      </c>
      <c r="Y1016" s="52">
        <v>83.49895833333333</v>
      </c>
      <c r="Z1016" s="44">
        <f t="shared" si="187"/>
        <v>83.49895833333333</v>
      </c>
      <c r="AA1016" s="87">
        <v>0</v>
      </c>
      <c r="AB1016" s="93">
        <f t="shared" si="188"/>
        <v>0</v>
      </c>
      <c r="AC1016" s="90">
        <v>18.421052631578945</v>
      </c>
      <c r="AD1016" s="82">
        <v>100</v>
      </c>
      <c r="AE1016" s="94">
        <f t="shared" si="189"/>
        <v>43.522267206477736</v>
      </c>
      <c r="AF1016" s="37">
        <f t="shared" si="190"/>
        <v>51.71926809210527</v>
      </c>
      <c r="AG1016" s="38">
        <f t="shared" si="191"/>
        <v>53.262576484484526</v>
      </c>
    </row>
    <row r="1017" spans="1:33" ht="15">
      <c r="A1017" s="17">
        <v>1016</v>
      </c>
      <c r="B1017" s="18">
        <v>47720</v>
      </c>
      <c r="C1017" s="19" t="s">
        <v>167</v>
      </c>
      <c r="D1017" s="19" t="s">
        <v>1056</v>
      </c>
      <c r="E1017" s="20">
        <v>6</v>
      </c>
      <c r="F1017" s="50">
        <v>0</v>
      </c>
      <c r="G1017" s="51">
        <v>0</v>
      </c>
      <c r="H1017" s="44">
        <f t="shared" si="180"/>
        <v>0</v>
      </c>
      <c r="I1017" s="53">
        <v>15.000000000000002</v>
      </c>
      <c r="J1017" s="45">
        <f t="shared" si="181"/>
        <v>15.000000000000002</v>
      </c>
      <c r="K1017" s="36">
        <f t="shared" si="182"/>
        <v>6.000000000000001</v>
      </c>
      <c r="L1017" s="66">
        <v>22.558922558922557</v>
      </c>
      <c r="M1017" s="67">
        <v>99.50980392156863</v>
      </c>
      <c r="N1017" s="92">
        <f t="shared" si="183"/>
        <v>46.60607298474945</v>
      </c>
      <c r="O1017" s="68">
        <v>75.84942189081285</v>
      </c>
      <c r="P1017" s="59">
        <v>96.43201735</v>
      </c>
      <c r="Q1017" s="69">
        <v>91.46413752222881</v>
      </c>
      <c r="R1017" s="70" t="s">
        <v>1</v>
      </c>
      <c r="S1017" s="44">
        <f t="shared" si="184"/>
        <v>87.86024525918825</v>
      </c>
      <c r="T1017" s="66">
        <v>76.94444444444444</v>
      </c>
      <c r="U1017" s="59">
        <v>87.5</v>
      </c>
      <c r="V1017" s="59">
        <v>100</v>
      </c>
      <c r="W1017" s="92">
        <f t="shared" si="185"/>
        <v>88.22916666666666</v>
      </c>
      <c r="X1017" s="103">
        <f t="shared" si="186"/>
        <v>71.4323606309084</v>
      </c>
      <c r="Y1017" s="52">
        <v>66.84821428571429</v>
      </c>
      <c r="Z1017" s="44">
        <f t="shared" si="187"/>
        <v>66.84821428571429</v>
      </c>
      <c r="AA1017" s="87">
        <v>40.01874414245551</v>
      </c>
      <c r="AB1017" s="93">
        <f t="shared" si="188"/>
        <v>40.01874414245551</v>
      </c>
      <c r="AC1017" s="90">
        <v>39.473684210526315</v>
      </c>
      <c r="AD1017" s="82">
        <v>100</v>
      </c>
      <c r="AE1017" s="94">
        <f t="shared" si="189"/>
        <v>58.097165991902834</v>
      </c>
      <c r="AF1017" s="37">
        <f t="shared" si="190"/>
        <v>57.96749280799234</v>
      </c>
      <c r="AG1017" s="38">
        <f t="shared" si="191"/>
        <v>52.959941375560305</v>
      </c>
    </row>
    <row r="1018" spans="1:33" ht="15">
      <c r="A1018" s="17">
        <v>1017</v>
      </c>
      <c r="B1018" s="18">
        <v>70473</v>
      </c>
      <c r="C1018" s="19" t="s">
        <v>145</v>
      </c>
      <c r="D1018" s="19" t="s">
        <v>1050</v>
      </c>
      <c r="E1018" s="20">
        <v>6</v>
      </c>
      <c r="F1018" s="50">
        <v>62.9</v>
      </c>
      <c r="G1018" s="51">
        <v>79.84890109890111</v>
      </c>
      <c r="H1018" s="44">
        <f t="shared" si="180"/>
        <v>68.5496336996337</v>
      </c>
      <c r="I1018" s="53">
        <v>16</v>
      </c>
      <c r="J1018" s="45">
        <f t="shared" si="181"/>
        <v>16</v>
      </c>
      <c r="K1018" s="36">
        <f t="shared" si="182"/>
        <v>47.52978021978022</v>
      </c>
      <c r="L1018" s="66">
        <v>33.720930232558146</v>
      </c>
      <c r="M1018" s="67">
        <v>92.85714285714286</v>
      </c>
      <c r="N1018" s="92">
        <f t="shared" si="183"/>
        <v>52.200996677740875</v>
      </c>
      <c r="O1018" s="68">
        <v>71.29342706328667</v>
      </c>
      <c r="P1018" s="59">
        <v>90.31534665000001</v>
      </c>
      <c r="Q1018" s="69">
        <v>93.10645724258289</v>
      </c>
      <c r="R1018" s="70">
        <v>100</v>
      </c>
      <c r="S1018" s="44">
        <f t="shared" si="184"/>
        <v>88.6788077389674</v>
      </c>
      <c r="T1018" s="66">
        <v>33.19444444444444</v>
      </c>
      <c r="U1018" s="59">
        <v>30</v>
      </c>
      <c r="V1018" s="59">
        <v>0</v>
      </c>
      <c r="W1018" s="92">
        <f t="shared" si="185"/>
        <v>19.947916666666664</v>
      </c>
      <c r="X1018" s="103">
        <f t="shared" si="186"/>
        <v>60.34150510001665</v>
      </c>
      <c r="Y1018" s="52">
        <v>83.49479166666667</v>
      </c>
      <c r="Z1018" s="44">
        <f t="shared" si="187"/>
        <v>83.49479166666667</v>
      </c>
      <c r="AA1018" s="87">
        <v>0</v>
      </c>
      <c r="AB1018" s="93">
        <f t="shared" si="188"/>
        <v>0</v>
      </c>
      <c r="AC1018" s="90">
        <v>0</v>
      </c>
      <c r="AD1018" s="82">
        <v>100</v>
      </c>
      <c r="AE1018" s="94">
        <f t="shared" si="189"/>
        <v>30.76923076923077</v>
      </c>
      <c r="AF1018" s="37">
        <f t="shared" si="190"/>
        <v>47.57265625</v>
      </c>
      <c r="AG1018" s="38">
        <f t="shared" si="191"/>
        <v>52.67162058396271</v>
      </c>
    </row>
    <row r="1019" spans="1:33" ht="15">
      <c r="A1019" s="17">
        <v>1018</v>
      </c>
      <c r="B1019" s="18">
        <v>5647</v>
      </c>
      <c r="C1019" s="19" t="s">
        <v>6</v>
      </c>
      <c r="D1019" s="19" t="s">
        <v>1049</v>
      </c>
      <c r="E1019" s="20">
        <v>6</v>
      </c>
      <c r="F1019" s="50">
        <v>76</v>
      </c>
      <c r="G1019" s="51">
        <v>76.88034188034189</v>
      </c>
      <c r="H1019" s="44">
        <f t="shared" si="180"/>
        <v>76.29344729344729</v>
      </c>
      <c r="I1019" s="53">
        <v>21.000000000000004</v>
      </c>
      <c r="J1019" s="45">
        <f t="shared" si="181"/>
        <v>21.000000000000004</v>
      </c>
      <c r="K1019" s="36">
        <f t="shared" si="182"/>
        <v>54.17606837606837</v>
      </c>
      <c r="L1019" s="66">
        <v>0</v>
      </c>
      <c r="M1019" s="67">
        <v>39.13043478260869</v>
      </c>
      <c r="N1019" s="92">
        <f t="shared" si="183"/>
        <v>12.228260869565215</v>
      </c>
      <c r="O1019" s="68">
        <v>89.25867993838133</v>
      </c>
      <c r="P1019" s="59">
        <v>97.69312819999999</v>
      </c>
      <c r="Q1019" s="69">
        <v>98.42188321935824</v>
      </c>
      <c r="R1019" s="70">
        <v>100</v>
      </c>
      <c r="S1019" s="44">
        <f t="shared" si="184"/>
        <v>96.3434228394349</v>
      </c>
      <c r="T1019" s="66">
        <v>67.91666666666667</v>
      </c>
      <c r="U1019" s="59">
        <v>0</v>
      </c>
      <c r="V1019" s="59">
        <v>100</v>
      </c>
      <c r="W1019" s="92">
        <f t="shared" si="185"/>
        <v>62.96875</v>
      </c>
      <c r="X1019" s="103">
        <f t="shared" si="186"/>
        <v>56.02242348360004</v>
      </c>
      <c r="Y1019" s="52">
        <v>33.86359970911442</v>
      </c>
      <c r="Z1019" s="44">
        <f t="shared" si="187"/>
        <v>33.86359970911442</v>
      </c>
      <c r="AA1019" s="87">
        <v>53.32708528584822</v>
      </c>
      <c r="AB1019" s="93">
        <f t="shared" si="188"/>
        <v>53.32708528584822</v>
      </c>
      <c r="AC1019" s="90">
        <v>50</v>
      </c>
      <c r="AD1019" s="82">
        <v>100</v>
      </c>
      <c r="AE1019" s="94">
        <f t="shared" si="189"/>
        <v>65.38461538461539</v>
      </c>
      <c r="AF1019" s="37">
        <f t="shared" si="190"/>
        <v>48.48721405841734</v>
      </c>
      <c r="AG1019" s="38">
        <f t="shared" si="191"/>
        <v>52.63906869202063</v>
      </c>
    </row>
    <row r="1020" spans="1:33" ht="15">
      <c r="A1020" s="17">
        <v>1019</v>
      </c>
      <c r="B1020" s="18">
        <v>25312</v>
      </c>
      <c r="C1020" s="19" t="s">
        <v>21</v>
      </c>
      <c r="D1020" s="19" t="s">
        <v>1053</v>
      </c>
      <c r="E1020" s="20">
        <v>6</v>
      </c>
      <c r="F1020" s="50">
        <v>44.25</v>
      </c>
      <c r="G1020" s="51">
        <v>80.97018722018723</v>
      </c>
      <c r="H1020" s="44">
        <f t="shared" si="180"/>
        <v>56.49006240672907</v>
      </c>
      <c r="I1020" s="53">
        <v>16</v>
      </c>
      <c r="J1020" s="45">
        <f t="shared" si="181"/>
        <v>16</v>
      </c>
      <c r="K1020" s="36">
        <f t="shared" si="182"/>
        <v>40.29403744403744</v>
      </c>
      <c r="L1020" s="66">
        <v>0</v>
      </c>
      <c r="M1020" s="67">
        <v>61.111111111111114</v>
      </c>
      <c r="N1020" s="92">
        <f t="shared" si="183"/>
        <v>19.09722222222222</v>
      </c>
      <c r="O1020" s="68">
        <v>81.9418810407497</v>
      </c>
      <c r="P1020" s="59">
        <v>95.67961125</v>
      </c>
      <c r="Q1020" s="69">
        <v>96.41387419165197</v>
      </c>
      <c r="R1020" s="70" t="s">
        <v>1</v>
      </c>
      <c r="S1020" s="44">
        <f t="shared" si="184"/>
        <v>91.28803145945005</v>
      </c>
      <c r="T1020" s="66">
        <v>97.91666666666666</v>
      </c>
      <c r="U1020" s="59">
        <v>65</v>
      </c>
      <c r="V1020" s="59">
        <v>100</v>
      </c>
      <c r="W1020" s="92">
        <f t="shared" si="185"/>
        <v>90.46875</v>
      </c>
      <c r="X1020" s="103">
        <f t="shared" si="186"/>
        <v>62.24785147266891</v>
      </c>
      <c r="Y1020" s="52">
        <v>50.34583333333333</v>
      </c>
      <c r="Z1020" s="44">
        <f t="shared" si="187"/>
        <v>50.34583333333333</v>
      </c>
      <c r="AA1020" s="87">
        <v>28.77225866916588</v>
      </c>
      <c r="AB1020" s="93">
        <f t="shared" si="188"/>
        <v>28.77225866916588</v>
      </c>
      <c r="AC1020" s="90">
        <v>44.73684210526316</v>
      </c>
      <c r="AD1020" s="82">
        <v>100</v>
      </c>
      <c r="AE1020" s="94">
        <f t="shared" si="189"/>
        <v>61.740890688259114</v>
      </c>
      <c r="AF1020" s="37">
        <f t="shared" si="190"/>
        <v>49.195172674246535</v>
      </c>
      <c r="AG1020" s="38">
        <f t="shared" si="191"/>
        <v>52.636017147573675</v>
      </c>
    </row>
    <row r="1021" spans="1:33" ht="15">
      <c r="A1021" s="17">
        <v>1020</v>
      </c>
      <c r="B1021" s="18">
        <v>41676</v>
      </c>
      <c r="C1021" s="19" t="s">
        <v>15</v>
      </c>
      <c r="D1021" s="19" t="s">
        <v>1052</v>
      </c>
      <c r="E1021" s="20">
        <v>6</v>
      </c>
      <c r="F1021" s="50">
        <v>46.95</v>
      </c>
      <c r="G1021" s="51">
        <v>83.95095645095644</v>
      </c>
      <c r="H1021" s="44">
        <f t="shared" si="180"/>
        <v>59.283652150318815</v>
      </c>
      <c r="I1021" s="53">
        <v>0</v>
      </c>
      <c r="J1021" s="45">
        <f t="shared" si="181"/>
        <v>0</v>
      </c>
      <c r="K1021" s="36">
        <f t="shared" si="182"/>
        <v>35.57019129019129</v>
      </c>
      <c r="L1021" s="66">
        <v>0</v>
      </c>
      <c r="M1021" s="67">
        <v>46.808510638297875</v>
      </c>
      <c r="N1021" s="92">
        <f t="shared" si="183"/>
        <v>14.627659574468087</v>
      </c>
      <c r="O1021" s="68">
        <v>73.96348124444387</v>
      </c>
      <c r="P1021" s="59">
        <v>99.98444495</v>
      </c>
      <c r="Q1021" s="69">
        <v>98.08575803981623</v>
      </c>
      <c r="R1021" s="70">
        <v>100</v>
      </c>
      <c r="S1021" s="44">
        <f t="shared" si="184"/>
        <v>93.00842105856503</v>
      </c>
      <c r="T1021" s="66">
        <v>100</v>
      </c>
      <c r="U1021" s="59">
        <v>65</v>
      </c>
      <c r="V1021" s="59">
        <v>100</v>
      </c>
      <c r="W1021" s="92">
        <f t="shared" si="185"/>
        <v>91.25</v>
      </c>
      <c r="X1021" s="103">
        <f t="shared" si="186"/>
        <v>61.30443225321325</v>
      </c>
      <c r="Y1021" s="52">
        <v>33.63046918767507</v>
      </c>
      <c r="Z1021" s="44">
        <f t="shared" si="187"/>
        <v>33.63046918767507</v>
      </c>
      <c r="AA1021" s="87">
        <v>66.26054358013126</v>
      </c>
      <c r="AB1021" s="93">
        <f t="shared" si="188"/>
        <v>66.26054358013126</v>
      </c>
      <c r="AC1021" s="90">
        <v>55.26315789473685</v>
      </c>
      <c r="AD1021" s="82">
        <v>100</v>
      </c>
      <c r="AE1021" s="94">
        <f t="shared" si="189"/>
        <v>69.02834008097166</v>
      </c>
      <c r="AF1021" s="37">
        <f t="shared" si="190"/>
        <v>52.476543966299104</v>
      </c>
      <c r="AG1021" s="38">
        <f t="shared" si="191"/>
        <v>52.6264287458432</v>
      </c>
    </row>
    <row r="1022" spans="1:33" ht="15">
      <c r="A1022" s="17">
        <v>1021</v>
      </c>
      <c r="B1022" s="18">
        <v>27075</v>
      </c>
      <c r="C1022" s="19" t="s">
        <v>207</v>
      </c>
      <c r="D1022" s="19" t="s">
        <v>1055</v>
      </c>
      <c r="E1022" s="20">
        <v>6</v>
      </c>
      <c r="F1022" s="50">
        <v>34.5</v>
      </c>
      <c r="G1022" s="51">
        <v>90.24318274318274</v>
      </c>
      <c r="H1022" s="44">
        <f t="shared" si="180"/>
        <v>53.08106091439424</v>
      </c>
      <c r="I1022" s="53">
        <v>5</v>
      </c>
      <c r="J1022" s="45">
        <f t="shared" si="181"/>
        <v>5</v>
      </c>
      <c r="K1022" s="36">
        <f t="shared" si="182"/>
        <v>33.84863654863655</v>
      </c>
      <c r="L1022" s="66">
        <v>2.7190332326283984</v>
      </c>
      <c r="M1022" s="67">
        <v>80</v>
      </c>
      <c r="N1022" s="92">
        <f t="shared" si="183"/>
        <v>26.869335347432024</v>
      </c>
      <c r="O1022" s="68">
        <v>70.41597205683894</v>
      </c>
      <c r="P1022" s="59">
        <v>91.67887175</v>
      </c>
      <c r="Q1022" s="69">
        <v>99.53232462173315</v>
      </c>
      <c r="R1022" s="70" t="s">
        <v>1</v>
      </c>
      <c r="S1022" s="44">
        <f t="shared" si="184"/>
        <v>87.15455048276807</v>
      </c>
      <c r="T1022" s="66">
        <v>98.61111111111111</v>
      </c>
      <c r="U1022" s="59">
        <v>35</v>
      </c>
      <c r="V1022" s="59">
        <v>90</v>
      </c>
      <c r="W1022" s="92">
        <f t="shared" si="185"/>
        <v>79.47916666666667</v>
      </c>
      <c r="X1022" s="103">
        <f t="shared" si="186"/>
        <v>61.50538766541337</v>
      </c>
      <c r="Y1022" s="52">
        <v>17.13679810385693</v>
      </c>
      <c r="Z1022" s="44">
        <f t="shared" si="187"/>
        <v>17.13679810385693</v>
      </c>
      <c r="AA1022" s="87">
        <v>69.44704779756333</v>
      </c>
      <c r="AB1022" s="93">
        <f t="shared" si="188"/>
        <v>69.44704779756333</v>
      </c>
      <c r="AC1022" s="90">
        <v>86.8421052631579</v>
      </c>
      <c r="AD1022" s="82">
        <v>100</v>
      </c>
      <c r="AE1022" s="94">
        <f t="shared" si="189"/>
        <v>90.89068825910931</v>
      </c>
      <c r="AF1022" s="37">
        <f t="shared" si="190"/>
        <v>52.87661858539789</v>
      </c>
      <c r="AG1022" s="38">
        <f t="shared" si="191"/>
        <v>52.52252981005182</v>
      </c>
    </row>
    <row r="1023" spans="1:33" ht="15">
      <c r="A1023" s="17">
        <v>1022</v>
      </c>
      <c r="B1023" s="18">
        <v>47798</v>
      </c>
      <c r="C1023" s="19" t="s">
        <v>167</v>
      </c>
      <c r="D1023" s="19" t="s">
        <v>1060</v>
      </c>
      <c r="E1023" s="20">
        <v>6</v>
      </c>
      <c r="F1023" s="50">
        <v>0</v>
      </c>
      <c r="G1023" s="51">
        <v>76.49776149776149</v>
      </c>
      <c r="H1023" s="44">
        <f t="shared" si="180"/>
        <v>25.49925383258716</v>
      </c>
      <c r="I1023" s="53">
        <v>10</v>
      </c>
      <c r="J1023" s="45">
        <f t="shared" si="181"/>
        <v>10</v>
      </c>
      <c r="K1023" s="36">
        <f t="shared" si="182"/>
        <v>19.299552299552296</v>
      </c>
      <c r="L1023" s="66">
        <v>0</v>
      </c>
      <c r="M1023" s="67">
        <v>92</v>
      </c>
      <c r="N1023" s="92">
        <f t="shared" si="183"/>
        <v>28.75</v>
      </c>
      <c r="O1023" s="68">
        <v>92.12047351145097</v>
      </c>
      <c r="P1023" s="59">
        <v>83.2744133</v>
      </c>
      <c r="Q1023" s="69">
        <v>99.57880735978719</v>
      </c>
      <c r="R1023" s="70" t="s">
        <v>1</v>
      </c>
      <c r="S1023" s="44">
        <f t="shared" si="184"/>
        <v>91.60061187079371</v>
      </c>
      <c r="T1023" s="66">
        <v>59.72222222222222</v>
      </c>
      <c r="U1023" s="59">
        <v>26.25</v>
      </c>
      <c r="V1023" s="59">
        <v>90</v>
      </c>
      <c r="W1023" s="92">
        <f t="shared" si="185"/>
        <v>62.70833333333333</v>
      </c>
      <c r="X1023" s="103">
        <f t="shared" si="186"/>
        <v>60.68191141498415</v>
      </c>
      <c r="Y1023" s="52">
        <v>66.83402777777778</v>
      </c>
      <c r="Z1023" s="44">
        <f t="shared" si="187"/>
        <v>66.83402777777778</v>
      </c>
      <c r="AA1023" s="87">
        <v>52.20243673851924</v>
      </c>
      <c r="AB1023" s="93">
        <f t="shared" si="188"/>
        <v>52.20243673851924</v>
      </c>
      <c r="AC1023" s="90">
        <v>39.473684210526315</v>
      </c>
      <c r="AD1023" s="82">
        <v>100</v>
      </c>
      <c r="AE1023" s="94">
        <f t="shared" si="189"/>
        <v>58.097165991902834</v>
      </c>
      <c r="AF1023" s="37">
        <f t="shared" si="190"/>
        <v>60.702439713535256</v>
      </c>
      <c r="AG1023" s="38">
        <f t="shared" si="191"/>
        <v>52.41365091131823</v>
      </c>
    </row>
    <row r="1024" spans="1:33" ht="15">
      <c r="A1024" s="17">
        <v>1023</v>
      </c>
      <c r="B1024" s="18">
        <v>19585</v>
      </c>
      <c r="C1024" s="19" t="s">
        <v>151</v>
      </c>
      <c r="D1024" s="19" t="s">
        <v>1059</v>
      </c>
      <c r="E1024" s="20">
        <v>6</v>
      </c>
      <c r="F1024" s="50">
        <v>81.05</v>
      </c>
      <c r="G1024" s="51">
        <v>76.16910866910867</v>
      </c>
      <c r="H1024" s="44">
        <f t="shared" si="180"/>
        <v>79.42303622303622</v>
      </c>
      <c r="I1024" s="53">
        <v>11</v>
      </c>
      <c r="J1024" s="45">
        <f t="shared" si="181"/>
        <v>11</v>
      </c>
      <c r="K1024" s="36">
        <f t="shared" si="182"/>
        <v>52.05382173382173</v>
      </c>
      <c r="L1024" s="66">
        <v>12</v>
      </c>
      <c r="M1024" s="67">
        <v>67.85714285714286</v>
      </c>
      <c r="N1024" s="92">
        <f t="shared" si="183"/>
        <v>29.455357142857146</v>
      </c>
      <c r="O1024" s="68">
        <v>90.38023771152297</v>
      </c>
      <c r="P1024" s="59">
        <v>78.6779026</v>
      </c>
      <c r="Q1024" s="69">
        <v>97.70253929866989</v>
      </c>
      <c r="R1024" s="70" t="s">
        <v>1</v>
      </c>
      <c r="S1024" s="44">
        <f t="shared" si="184"/>
        <v>88.8646513951455</v>
      </c>
      <c r="T1024" s="66">
        <v>79.72222222222221</v>
      </c>
      <c r="U1024" s="59">
        <v>43.68421052631579</v>
      </c>
      <c r="V1024" s="59">
        <v>100</v>
      </c>
      <c r="W1024" s="92">
        <f t="shared" si="185"/>
        <v>78.31688596491227</v>
      </c>
      <c r="X1024" s="103">
        <f t="shared" si="186"/>
        <v>62.99138060818352</v>
      </c>
      <c r="Y1024" s="52">
        <v>0.6709579857584059</v>
      </c>
      <c r="Z1024" s="44">
        <f t="shared" si="187"/>
        <v>0.6709579857584059</v>
      </c>
      <c r="AA1024" s="87">
        <v>69.07216494845365</v>
      </c>
      <c r="AB1024" s="93">
        <f t="shared" si="188"/>
        <v>69.07216494845365</v>
      </c>
      <c r="AC1024" s="90">
        <v>71.05263157894737</v>
      </c>
      <c r="AD1024" s="82">
        <v>100</v>
      </c>
      <c r="AE1024" s="94">
        <f t="shared" si="189"/>
        <v>79.95951417004049</v>
      </c>
      <c r="AF1024" s="37">
        <f t="shared" si="190"/>
        <v>41.83001031225651</v>
      </c>
      <c r="AG1024" s="38">
        <f t="shared" si="191"/>
        <v>52.33932071494036</v>
      </c>
    </row>
    <row r="1025" spans="1:33" ht="15">
      <c r="A1025" s="17">
        <v>1024</v>
      </c>
      <c r="B1025" s="18">
        <v>76377</v>
      </c>
      <c r="C1025" s="19" t="s">
        <v>75</v>
      </c>
      <c r="D1025" s="19" t="s">
        <v>1057</v>
      </c>
      <c r="E1025" s="20">
        <v>6</v>
      </c>
      <c r="F1025" s="50">
        <v>44.4</v>
      </c>
      <c r="G1025" s="51">
        <v>83.03062678062678</v>
      </c>
      <c r="H1025" s="44">
        <f t="shared" si="180"/>
        <v>57.27687559354226</v>
      </c>
      <c r="I1025" s="53">
        <v>10</v>
      </c>
      <c r="J1025" s="45">
        <f t="shared" si="181"/>
        <v>10</v>
      </c>
      <c r="K1025" s="36">
        <f t="shared" si="182"/>
        <v>38.36612535612535</v>
      </c>
      <c r="L1025" s="66">
        <v>21.649484536082475</v>
      </c>
      <c r="M1025" s="67">
        <v>61.40350877192983</v>
      </c>
      <c r="N1025" s="92">
        <f t="shared" si="183"/>
        <v>34.07261710978477</v>
      </c>
      <c r="O1025" s="68">
        <v>84.96347716718266</v>
      </c>
      <c r="P1025" s="59">
        <v>95.51454555</v>
      </c>
      <c r="Q1025" s="69">
        <v>98.33579881656804</v>
      </c>
      <c r="R1025" s="70">
        <v>100</v>
      </c>
      <c r="S1025" s="44">
        <f t="shared" si="184"/>
        <v>94.70345538343767</v>
      </c>
      <c r="T1025" s="66">
        <v>86.38888888888889</v>
      </c>
      <c r="U1025" s="59">
        <v>35</v>
      </c>
      <c r="V1025" s="59">
        <v>100</v>
      </c>
      <c r="W1025" s="92">
        <f t="shared" si="185"/>
        <v>78.64583333333333</v>
      </c>
      <c r="X1025" s="103">
        <f t="shared" si="186"/>
        <v>67.23959566395565</v>
      </c>
      <c r="Y1025" s="52">
        <v>0.4836487287222581</v>
      </c>
      <c r="Z1025" s="44">
        <f t="shared" si="187"/>
        <v>0.4836487287222581</v>
      </c>
      <c r="AA1025" s="87">
        <v>66.16682286785385</v>
      </c>
      <c r="AB1025" s="93">
        <f t="shared" si="188"/>
        <v>66.16682286785385</v>
      </c>
      <c r="AC1025" s="90">
        <v>84.21052631578947</v>
      </c>
      <c r="AD1025" s="82">
        <v>100</v>
      </c>
      <c r="AE1025" s="94">
        <f t="shared" si="189"/>
        <v>89.06882591093117</v>
      </c>
      <c r="AF1025" s="37">
        <f t="shared" si="190"/>
        <v>44.05254549424476</v>
      </c>
      <c r="AG1025" s="38">
        <f t="shared" si="191"/>
        <v>52.19008153450524</v>
      </c>
    </row>
    <row r="1026" spans="1:33" ht="15">
      <c r="A1026" s="17">
        <v>1025</v>
      </c>
      <c r="B1026" s="18">
        <v>27615</v>
      </c>
      <c r="C1026" s="19" t="s">
        <v>207</v>
      </c>
      <c r="D1026" s="19" t="s">
        <v>1064</v>
      </c>
      <c r="E1026" s="20">
        <v>6</v>
      </c>
      <c r="F1026" s="50">
        <v>0</v>
      </c>
      <c r="G1026" s="51">
        <v>77.71367521367523</v>
      </c>
      <c r="H1026" s="44">
        <f aca="true" t="shared" si="192" ref="H1026:H1089">(F1026*(8/12))+(G1026*(4/12))</f>
        <v>25.904558404558408</v>
      </c>
      <c r="I1026" s="53">
        <v>5</v>
      </c>
      <c r="J1026" s="45">
        <f aca="true" t="shared" si="193" ref="J1026:J1089">I1026</f>
        <v>5</v>
      </c>
      <c r="K1026" s="36">
        <f aca="true" t="shared" si="194" ref="K1026:K1089">(H1026*(12/20))+(J1026*(8/20))</f>
        <v>17.542735042735046</v>
      </c>
      <c r="L1026" s="66">
        <v>0</v>
      </c>
      <c r="M1026" s="67">
        <v>11.111111111111116</v>
      </c>
      <c r="N1026" s="92">
        <f aca="true" t="shared" si="195" ref="N1026:N1089">(L1026*(11/16))+(M1026*(5/16))</f>
        <v>3.4722222222222237</v>
      </c>
      <c r="O1026" s="68">
        <v>93.87339698831634</v>
      </c>
      <c r="P1026" s="59">
        <v>84.78761700000001</v>
      </c>
      <c r="Q1026" s="69">
        <v>98.05844878147437</v>
      </c>
      <c r="R1026" s="70" t="s">
        <v>1</v>
      </c>
      <c r="S1026" s="44">
        <f aca="true" t="shared" si="196" ref="S1026:S1089">IF((R1026=("N/A")),((O1026*(5.33/16))+(P1026*(5.33/16))+(Q1026*(5.33/16))),((O1026*(4/16))+(P1026*(4/16))+(Q1026*(4/16))+(R1026*(4/16))))</f>
        <v>92.18217103518654</v>
      </c>
      <c r="T1026" s="66">
        <v>65.27777777777779</v>
      </c>
      <c r="U1026" s="59">
        <v>65</v>
      </c>
      <c r="V1026" s="59">
        <v>100</v>
      </c>
      <c r="W1026" s="92">
        <f aca="true" t="shared" si="197" ref="W1026:W1089">(T1026*(3/8))+(U1026*(2/8))+(V1026*(3/8))</f>
        <v>78.22916666666667</v>
      </c>
      <c r="X1026" s="103">
        <f aca="true" t="shared" si="198" ref="X1026:X1089">(N1026*(16/40))+(S1026*(16/40))+(W1026*(8/40))</f>
        <v>53.907590636296845</v>
      </c>
      <c r="Y1026" s="52">
        <v>50.34860119047619</v>
      </c>
      <c r="Z1026" s="44">
        <f aca="true" t="shared" si="199" ref="Z1026:Z1089">Y1026</f>
        <v>50.34860119047619</v>
      </c>
      <c r="AA1026" s="87">
        <v>66.63542642924094</v>
      </c>
      <c r="AB1026" s="93">
        <f aca="true" t="shared" si="200" ref="AB1026:AB1089">AA1026</f>
        <v>66.63542642924094</v>
      </c>
      <c r="AC1026" s="90">
        <v>89.47368421052632</v>
      </c>
      <c r="AD1026" s="82">
        <v>100</v>
      </c>
      <c r="AE1026" s="94">
        <f aca="true" t="shared" si="201" ref="AE1026:AE1089">(AC1026*(9/13))+(AD1026*(4/13))</f>
        <v>92.71255060728745</v>
      </c>
      <c r="AF1026" s="37">
        <f aca="true" t="shared" si="202" ref="AF1026:AF1089">(Z1026*(18/40))+(AB1026*(9/40))+(AE1026*(13/40))</f>
        <v>67.78142042966192</v>
      </c>
      <c r="AG1026" s="38">
        <f aca="true" t="shared" si="203" ref="AG1026:AG1089">(K1026*(20/100))+(X1026*(40/100))+(AF1026*(40/100))</f>
        <v>52.18415143493051</v>
      </c>
    </row>
    <row r="1027" spans="1:33" ht="15">
      <c r="A1027" s="17">
        <v>1026</v>
      </c>
      <c r="B1027" s="18">
        <v>73624</v>
      </c>
      <c r="C1027" s="19" t="s">
        <v>32</v>
      </c>
      <c r="D1027" s="19" t="s">
        <v>1061</v>
      </c>
      <c r="E1027" s="20">
        <v>6</v>
      </c>
      <c r="F1027" s="50">
        <v>73</v>
      </c>
      <c r="G1027" s="51">
        <v>75.56267806267806</v>
      </c>
      <c r="H1027" s="44">
        <f t="shared" si="192"/>
        <v>73.85422602089268</v>
      </c>
      <c r="I1027" s="53">
        <v>0</v>
      </c>
      <c r="J1027" s="45">
        <f t="shared" si="193"/>
        <v>0</v>
      </c>
      <c r="K1027" s="36">
        <f t="shared" si="194"/>
        <v>44.312535612535605</v>
      </c>
      <c r="L1027" s="66">
        <v>25.92592592592593</v>
      </c>
      <c r="M1027" s="67">
        <v>52.071005917159766</v>
      </c>
      <c r="N1027" s="92">
        <f t="shared" si="195"/>
        <v>34.0962634231865</v>
      </c>
      <c r="O1027" s="68">
        <v>95.02125028700445</v>
      </c>
      <c r="P1027" s="59">
        <v>98.87369179999999</v>
      </c>
      <c r="Q1027" s="69">
        <v>96.11577684463107</v>
      </c>
      <c r="R1027" s="70">
        <v>100</v>
      </c>
      <c r="S1027" s="44">
        <f t="shared" si="196"/>
        <v>97.50267973290887</v>
      </c>
      <c r="T1027" s="66">
        <v>94.58333333333333</v>
      </c>
      <c r="U1027" s="59">
        <v>70</v>
      </c>
      <c r="V1027" s="59">
        <v>90</v>
      </c>
      <c r="W1027" s="92">
        <f t="shared" si="197"/>
        <v>86.71875</v>
      </c>
      <c r="X1027" s="103">
        <f t="shared" si="198"/>
        <v>69.98332726243815</v>
      </c>
      <c r="Y1027" s="52">
        <v>33.763488192285465</v>
      </c>
      <c r="Z1027" s="44">
        <f t="shared" si="199"/>
        <v>33.763488192285465</v>
      </c>
      <c r="AA1027" s="87">
        <v>28.678537956888462</v>
      </c>
      <c r="AB1027" s="93">
        <f t="shared" si="200"/>
        <v>28.678537956888462</v>
      </c>
      <c r="AC1027" s="90">
        <v>28.947368421052634</v>
      </c>
      <c r="AD1027" s="82">
        <v>100</v>
      </c>
      <c r="AE1027" s="94">
        <f t="shared" si="201"/>
        <v>50.80971659919028</v>
      </c>
      <c r="AF1027" s="37">
        <f t="shared" si="202"/>
        <v>38.1593986215652</v>
      </c>
      <c r="AG1027" s="38">
        <f t="shared" si="203"/>
        <v>52.11959747610847</v>
      </c>
    </row>
    <row r="1028" spans="1:33" ht="15">
      <c r="A1028" s="17">
        <v>1027</v>
      </c>
      <c r="B1028" s="18">
        <v>47205</v>
      </c>
      <c r="C1028" s="19" t="s">
        <v>167</v>
      </c>
      <c r="D1028" s="19" t="s">
        <v>1062</v>
      </c>
      <c r="E1028" s="20">
        <v>6</v>
      </c>
      <c r="F1028" s="50">
        <v>92.15</v>
      </c>
      <c r="G1028" s="51">
        <v>82.34279609279609</v>
      </c>
      <c r="H1028" s="44">
        <f t="shared" si="192"/>
        <v>88.88093203093203</v>
      </c>
      <c r="I1028" s="53">
        <v>10</v>
      </c>
      <c r="J1028" s="45">
        <f t="shared" si="193"/>
        <v>10</v>
      </c>
      <c r="K1028" s="36">
        <f t="shared" si="194"/>
        <v>57.328559218559214</v>
      </c>
      <c r="L1028" s="66">
        <v>0</v>
      </c>
      <c r="M1028" s="67">
        <v>37.5</v>
      </c>
      <c r="N1028" s="92">
        <f t="shared" si="195"/>
        <v>11.71875</v>
      </c>
      <c r="O1028" s="68">
        <v>100</v>
      </c>
      <c r="P1028" s="59">
        <v>85.83582154999999</v>
      </c>
      <c r="Q1028" s="69">
        <v>94.63750748951469</v>
      </c>
      <c r="R1028" s="70" t="s">
        <v>1</v>
      </c>
      <c r="S1028" s="44">
        <f t="shared" si="196"/>
        <v>93.43267773628833</v>
      </c>
      <c r="T1028" s="66">
        <v>62.63888888888888</v>
      </c>
      <c r="U1028" s="59">
        <v>61.81818181818181</v>
      </c>
      <c r="V1028" s="59">
        <v>90</v>
      </c>
      <c r="W1028" s="92">
        <f t="shared" si="197"/>
        <v>72.69412878787878</v>
      </c>
      <c r="X1028" s="103">
        <f t="shared" si="198"/>
        <v>56.59939685209109</v>
      </c>
      <c r="Y1028" s="52">
        <v>33.688591269841275</v>
      </c>
      <c r="Z1028" s="44">
        <f t="shared" si="199"/>
        <v>33.688591269841275</v>
      </c>
      <c r="AA1028" s="87">
        <v>53.8894095595127</v>
      </c>
      <c r="AB1028" s="93">
        <f t="shared" si="200"/>
        <v>53.8894095595127</v>
      </c>
      <c r="AC1028" s="90">
        <v>34.21052631578947</v>
      </c>
      <c r="AD1028" s="82">
        <v>100</v>
      </c>
      <c r="AE1028" s="94">
        <f t="shared" si="201"/>
        <v>54.453441295546554</v>
      </c>
      <c r="AF1028" s="37">
        <f t="shared" si="202"/>
        <v>44.98235164337156</v>
      </c>
      <c r="AG1028" s="38">
        <f t="shared" si="203"/>
        <v>52.09841124189691</v>
      </c>
    </row>
    <row r="1029" spans="1:33" ht="15">
      <c r="A1029" s="17">
        <v>1028</v>
      </c>
      <c r="B1029" s="18">
        <v>52520</v>
      </c>
      <c r="C1029" s="19" t="s">
        <v>34</v>
      </c>
      <c r="D1029" s="19" t="s">
        <v>1058</v>
      </c>
      <c r="E1029" s="20">
        <v>6</v>
      </c>
      <c r="F1029" s="50">
        <v>53.75</v>
      </c>
      <c r="G1029" s="51">
        <v>86.28764753764754</v>
      </c>
      <c r="H1029" s="44">
        <f t="shared" si="192"/>
        <v>64.59588251254917</v>
      </c>
      <c r="I1029" s="53">
        <v>21.000000000000004</v>
      </c>
      <c r="J1029" s="45">
        <f t="shared" si="193"/>
        <v>21.000000000000004</v>
      </c>
      <c r="K1029" s="36">
        <f t="shared" si="194"/>
        <v>47.1575295075295</v>
      </c>
      <c r="L1029" s="66">
        <v>6.873315363881405</v>
      </c>
      <c r="M1029" s="67">
        <v>54.46428571428572</v>
      </c>
      <c r="N1029" s="92">
        <f t="shared" si="195"/>
        <v>21.745493598382755</v>
      </c>
      <c r="O1029" s="68">
        <v>72.74045659527513</v>
      </c>
      <c r="P1029" s="59">
        <v>90.58614899999999</v>
      </c>
      <c r="Q1029" s="69">
        <v>85.5846042120552</v>
      </c>
      <c r="R1029" s="70" t="s">
        <v>1</v>
      </c>
      <c r="S1029" s="44">
        <f t="shared" si="196"/>
        <v>82.91854676706691</v>
      </c>
      <c r="T1029" s="66">
        <v>65.13888888888889</v>
      </c>
      <c r="U1029" s="59">
        <v>22.5</v>
      </c>
      <c r="V1029" s="59">
        <v>100</v>
      </c>
      <c r="W1029" s="92">
        <f t="shared" si="197"/>
        <v>67.55208333333333</v>
      </c>
      <c r="X1029" s="103">
        <f t="shared" si="198"/>
        <v>55.37603281284653</v>
      </c>
      <c r="Y1029" s="52">
        <v>16.902636054421766</v>
      </c>
      <c r="Z1029" s="44">
        <f t="shared" si="199"/>
        <v>16.902636054421766</v>
      </c>
      <c r="AA1029" s="87">
        <v>74.32052483598879</v>
      </c>
      <c r="AB1029" s="93">
        <f t="shared" si="200"/>
        <v>74.32052483598879</v>
      </c>
      <c r="AC1029" s="90">
        <v>73.68421052631578</v>
      </c>
      <c r="AD1029" s="82">
        <v>100</v>
      </c>
      <c r="AE1029" s="94">
        <f t="shared" si="201"/>
        <v>81.78137651821862</v>
      </c>
      <c r="AF1029" s="37">
        <f t="shared" si="202"/>
        <v>50.90725168100832</v>
      </c>
      <c r="AG1029" s="38">
        <f t="shared" si="203"/>
        <v>51.94481969904784</v>
      </c>
    </row>
    <row r="1030" spans="1:33" ht="15">
      <c r="A1030" s="17">
        <v>1029</v>
      </c>
      <c r="B1030" s="18">
        <v>13160</v>
      </c>
      <c r="C1030" s="19" t="s">
        <v>36</v>
      </c>
      <c r="D1030" s="19" t="s">
        <v>1067</v>
      </c>
      <c r="E1030" s="20">
        <v>6</v>
      </c>
      <c r="F1030" s="50">
        <v>73.35</v>
      </c>
      <c r="G1030" s="51">
        <v>89.23789173789174</v>
      </c>
      <c r="H1030" s="44">
        <f t="shared" si="192"/>
        <v>78.64596391263058</v>
      </c>
      <c r="I1030" s="53">
        <v>10</v>
      </c>
      <c r="J1030" s="45">
        <f t="shared" si="193"/>
        <v>10</v>
      </c>
      <c r="K1030" s="36">
        <f t="shared" si="194"/>
        <v>51.187578347578345</v>
      </c>
      <c r="L1030" s="66">
        <v>0</v>
      </c>
      <c r="M1030" s="67">
        <v>83.9506172839506</v>
      </c>
      <c r="N1030" s="92">
        <f t="shared" si="195"/>
        <v>26.234567901234563</v>
      </c>
      <c r="O1030" s="68">
        <v>21.519637810895617</v>
      </c>
      <c r="P1030" s="59">
        <v>96.62231544999999</v>
      </c>
      <c r="Q1030" s="69">
        <v>99.77355072463769</v>
      </c>
      <c r="R1030" s="70" t="s">
        <v>1</v>
      </c>
      <c r="S1030" s="44">
        <f t="shared" si="196"/>
        <v>72.59310226518079</v>
      </c>
      <c r="T1030" s="66">
        <v>90.41666666666667</v>
      </c>
      <c r="U1030" s="59">
        <v>79</v>
      </c>
      <c r="V1030" s="59">
        <v>90</v>
      </c>
      <c r="W1030" s="92">
        <f t="shared" si="197"/>
        <v>87.40625</v>
      </c>
      <c r="X1030" s="103">
        <f t="shared" si="198"/>
        <v>57.01231806656614</v>
      </c>
      <c r="Y1030" s="52">
        <v>33.690481776043754</v>
      </c>
      <c r="Z1030" s="44">
        <f t="shared" si="199"/>
        <v>33.690481776043754</v>
      </c>
      <c r="AA1030" s="87">
        <v>51.64011246485478</v>
      </c>
      <c r="AB1030" s="93">
        <f t="shared" si="200"/>
        <v>51.64011246485478</v>
      </c>
      <c r="AC1030" s="90">
        <v>44.73684210526316</v>
      </c>
      <c r="AD1030" s="82">
        <v>100</v>
      </c>
      <c r="AE1030" s="94">
        <f t="shared" si="201"/>
        <v>61.740890688259114</v>
      </c>
      <c r="AF1030" s="37">
        <f t="shared" si="202"/>
        <v>46.84553157749623</v>
      </c>
      <c r="AG1030" s="38">
        <f t="shared" si="203"/>
        <v>51.780655527140624</v>
      </c>
    </row>
    <row r="1031" spans="1:33" ht="15">
      <c r="A1031" s="17">
        <v>1030</v>
      </c>
      <c r="B1031" s="18">
        <v>76109</v>
      </c>
      <c r="C1031" s="19" t="s">
        <v>75</v>
      </c>
      <c r="D1031" s="19" t="s">
        <v>1065</v>
      </c>
      <c r="E1031" s="20">
        <v>1</v>
      </c>
      <c r="F1031" s="50">
        <v>50.6</v>
      </c>
      <c r="G1031" s="51">
        <v>85.56064306064306</v>
      </c>
      <c r="H1031" s="44">
        <f t="shared" si="192"/>
        <v>62.25354768688102</v>
      </c>
      <c r="I1031" s="53">
        <v>21.000000000000004</v>
      </c>
      <c r="J1031" s="45">
        <f t="shared" si="193"/>
        <v>21.000000000000004</v>
      </c>
      <c r="K1031" s="36">
        <f t="shared" si="194"/>
        <v>45.752128612128615</v>
      </c>
      <c r="L1031" s="66">
        <v>13.83570105003088</v>
      </c>
      <c r="M1031" s="67">
        <v>48.16568047337279</v>
      </c>
      <c r="N1031" s="92">
        <f t="shared" si="195"/>
        <v>24.563819619825225</v>
      </c>
      <c r="O1031" s="68">
        <v>79.71528989951409</v>
      </c>
      <c r="P1031" s="59">
        <v>74.68768625</v>
      </c>
      <c r="Q1031" s="69">
        <v>70.94676960585127</v>
      </c>
      <c r="R1031" s="70">
        <v>100</v>
      </c>
      <c r="S1031" s="44">
        <f t="shared" si="196"/>
        <v>81.33743643884134</v>
      </c>
      <c r="T1031" s="66">
        <v>93.61111111111113</v>
      </c>
      <c r="U1031" s="59">
        <v>53</v>
      </c>
      <c r="V1031" s="59">
        <v>100</v>
      </c>
      <c r="W1031" s="92">
        <f t="shared" si="197"/>
        <v>85.85416666666667</v>
      </c>
      <c r="X1031" s="103">
        <f t="shared" si="198"/>
        <v>59.53133575679996</v>
      </c>
      <c r="Y1031" s="52">
        <v>17.29497568471833</v>
      </c>
      <c r="Z1031" s="44">
        <f t="shared" si="199"/>
        <v>17.29497568471833</v>
      </c>
      <c r="AA1031" s="87">
        <v>92.22118088097481</v>
      </c>
      <c r="AB1031" s="93">
        <f t="shared" si="200"/>
        <v>92.22118088097481</v>
      </c>
      <c r="AC1031" s="90">
        <v>36.84210526315789</v>
      </c>
      <c r="AD1031" s="82">
        <v>100</v>
      </c>
      <c r="AE1031" s="94">
        <f t="shared" si="201"/>
        <v>56.2753036437247</v>
      </c>
      <c r="AF1031" s="37">
        <f t="shared" si="202"/>
        <v>46.82197844055311</v>
      </c>
      <c r="AG1031" s="38">
        <f t="shared" si="203"/>
        <v>51.69175140136695</v>
      </c>
    </row>
    <row r="1032" spans="1:33" ht="15">
      <c r="A1032" s="17">
        <v>1031</v>
      </c>
      <c r="B1032" s="18">
        <v>76400</v>
      </c>
      <c r="C1032" s="19" t="s">
        <v>75</v>
      </c>
      <c r="D1032" s="19" t="s">
        <v>1063</v>
      </c>
      <c r="E1032" s="20">
        <v>6</v>
      </c>
      <c r="F1032" s="50">
        <v>49.35</v>
      </c>
      <c r="G1032" s="51">
        <v>92.99145299145299</v>
      </c>
      <c r="H1032" s="44">
        <f t="shared" si="192"/>
        <v>63.897150997150995</v>
      </c>
      <c r="I1032" s="53">
        <v>21.000000000000004</v>
      </c>
      <c r="J1032" s="45">
        <f t="shared" si="193"/>
        <v>21.000000000000004</v>
      </c>
      <c r="K1032" s="36">
        <f t="shared" si="194"/>
        <v>46.738290598290604</v>
      </c>
      <c r="L1032" s="66">
        <v>31.25</v>
      </c>
      <c r="M1032" s="67">
        <v>66.19718309859155</v>
      </c>
      <c r="N1032" s="92">
        <f t="shared" si="195"/>
        <v>42.170994718309856</v>
      </c>
      <c r="O1032" s="68">
        <v>92.3208041958042</v>
      </c>
      <c r="P1032" s="59">
        <v>98.0422409</v>
      </c>
      <c r="Q1032" s="69">
        <v>98.09481612760301</v>
      </c>
      <c r="R1032" s="70" t="s">
        <v>1</v>
      </c>
      <c r="S1032" s="44">
        <f t="shared" si="196"/>
        <v>96.09252502004753</v>
      </c>
      <c r="T1032" s="66">
        <v>94.44444444444446</v>
      </c>
      <c r="U1032" s="59">
        <v>65</v>
      </c>
      <c r="V1032" s="59">
        <v>0</v>
      </c>
      <c r="W1032" s="92">
        <f t="shared" si="197"/>
        <v>51.66666666666667</v>
      </c>
      <c r="X1032" s="103">
        <f t="shared" si="198"/>
        <v>65.6387412286763</v>
      </c>
      <c r="Y1032" s="52">
        <v>66.93998015873017</v>
      </c>
      <c r="Z1032" s="44">
        <f t="shared" si="199"/>
        <v>66.93998015873017</v>
      </c>
      <c r="AA1032" s="87">
        <v>0</v>
      </c>
      <c r="AB1032" s="93">
        <f t="shared" si="200"/>
        <v>0</v>
      </c>
      <c r="AC1032" s="90">
        <v>0</v>
      </c>
      <c r="AD1032" s="82">
        <v>100</v>
      </c>
      <c r="AE1032" s="94">
        <f t="shared" si="201"/>
        <v>30.76923076923077</v>
      </c>
      <c r="AF1032" s="37">
        <f t="shared" si="202"/>
        <v>40.12299107142857</v>
      </c>
      <c r="AG1032" s="38">
        <f t="shared" si="203"/>
        <v>51.65235103970008</v>
      </c>
    </row>
    <row r="1033" spans="1:33" ht="15">
      <c r="A1033" s="17">
        <v>1032</v>
      </c>
      <c r="B1033" s="18">
        <v>68573</v>
      </c>
      <c r="C1033" s="19" t="s">
        <v>43</v>
      </c>
      <c r="D1033" s="19" t="s">
        <v>1069</v>
      </c>
      <c r="E1033" s="20">
        <v>6</v>
      </c>
      <c r="F1033" s="50">
        <v>45.8</v>
      </c>
      <c r="G1033" s="51">
        <v>60.92032967032968</v>
      </c>
      <c r="H1033" s="44">
        <f t="shared" si="192"/>
        <v>50.840109890109886</v>
      </c>
      <c r="I1033" s="53">
        <v>6</v>
      </c>
      <c r="J1033" s="45">
        <f t="shared" si="193"/>
        <v>6</v>
      </c>
      <c r="K1033" s="36">
        <f t="shared" si="194"/>
        <v>32.90406593406593</v>
      </c>
      <c r="L1033" s="66">
        <v>4.0229885057471275</v>
      </c>
      <c r="M1033" s="67">
        <v>45.78313253012048</v>
      </c>
      <c r="N1033" s="92">
        <f t="shared" si="195"/>
        <v>17.073033513363804</v>
      </c>
      <c r="O1033" s="68">
        <v>87.67830746489284</v>
      </c>
      <c r="P1033" s="59">
        <v>94.9979585</v>
      </c>
      <c r="Q1033" s="69">
        <v>98.87773183697578</v>
      </c>
      <c r="R1033" s="70">
        <v>100</v>
      </c>
      <c r="S1033" s="44">
        <f t="shared" si="196"/>
        <v>95.38849945046715</v>
      </c>
      <c r="T1033" s="66">
        <v>89.02777777777779</v>
      </c>
      <c r="U1033" s="59">
        <v>35</v>
      </c>
      <c r="V1033" s="59">
        <v>90</v>
      </c>
      <c r="W1033" s="92">
        <f t="shared" si="197"/>
        <v>75.88541666666667</v>
      </c>
      <c r="X1033" s="103">
        <f t="shared" si="198"/>
        <v>60.16169651886572</v>
      </c>
      <c r="Y1033" s="52">
        <v>33.69861111111111</v>
      </c>
      <c r="Z1033" s="44">
        <f t="shared" si="199"/>
        <v>33.69861111111111</v>
      </c>
      <c r="AA1033" s="87">
        <v>69.16588566073105</v>
      </c>
      <c r="AB1033" s="93">
        <f t="shared" si="200"/>
        <v>69.16588566073105</v>
      </c>
      <c r="AC1033" s="90">
        <v>50</v>
      </c>
      <c r="AD1033" s="82">
        <v>100</v>
      </c>
      <c r="AE1033" s="94">
        <f t="shared" si="201"/>
        <v>65.38461538461539</v>
      </c>
      <c r="AF1033" s="37">
        <f t="shared" si="202"/>
        <v>51.97669927366449</v>
      </c>
      <c r="AG1033" s="38">
        <f t="shared" si="203"/>
        <v>51.43617150382527</v>
      </c>
    </row>
    <row r="1034" spans="1:33" ht="15">
      <c r="A1034" s="17">
        <v>1033</v>
      </c>
      <c r="B1034" s="18">
        <v>27413</v>
      </c>
      <c r="C1034" s="22" t="s">
        <v>207</v>
      </c>
      <c r="D1034" s="22" t="s">
        <v>1066</v>
      </c>
      <c r="E1034" s="20">
        <v>6</v>
      </c>
      <c r="F1034" s="50">
        <v>44.55</v>
      </c>
      <c r="G1034" s="51">
        <v>0</v>
      </c>
      <c r="H1034" s="44">
        <f t="shared" si="192"/>
        <v>29.699999999999996</v>
      </c>
      <c r="I1034" s="53">
        <v>5</v>
      </c>
      <c r="J1034" s="45">
        <f t="shared" si="193"/>
        <v>5</v>
      </c>
      <c r="K1034" s="36">
        <f t="shared" si="194"/>
        <v>19.819999999999997</v>
      </c>
      <c r="L1034" s="66">
        <v>12.962962962962965</v>
      </c>
      <c r="M1034" s="67">
        <v>15.000000000000002</v>
      </c>
      <c r="N1034" s="92">
        <f t="shared" si="195"/>
        <v>13.599537037037038</v>
      </c>
      <c r="O1034" s="68">
        <v>68.17379772568452</v>
      </c>
      <c r="P1034" s="59">
        <v>87.06537019999999</v>
      </c>
      <c r="Q1034" s="69">
        <v>89.98642226748133</v>
      </c>
      <c r="R1034" s="70" t="s">
        <v>1</v>
      </c>
      <c r="S1034" s="44">
        <f t="shared" si="196"/>
        <v>81.69077473309838</v>
      </c>
      <c r="T1034" s="66">
        <v>60.138888888888886</v>
      </c>
      <c r="U1034" s="59">
        <v>35</v>
      </c>
      <c r="V1034" s="59">
        <v>80</v>
      </c>
      <c r="W1034" s="92">
        <f t="shared" si="197"/>
        <v>61.30208333333333</v>
      </c>
      <c r="X1034" s="103">
        <f t="shared" si="198"/>
        <v>50.37654137472084</v>
      </c>
      <c r="Y1034" s="52">
        <v>50.36815476190477</v>
      </c>
      <c r="Z1034" s="44">
        <f t="shared" si="199"/>
        <v>50.36815476190477</v>
      </c>
      <c r="AA1034" s="87">
        <v>69.44704779756333</v>
      </c>
      <c r="AB1034" s="93">
        <f t="shared" si="200"/>
        <v>69.44704779756333</v>
      </c>
      <c r="AC1034" s="90">
        <v>86.8421052631579</v>
      </c>
      <c r="AD1034" s="82">
        <v>100</v>
      </c>
      <c r="AE1034" s="94">
        <f t="shared" si="201"/>
        <v>90.89068825910931</v>
      </c>
      <c r="AF1034" s="37">
        <f t="shared" si="202"/>
        <v>67.83072908151942</v>
      </c>
      <c r="AG1034" s="38">
        <f t="shared" si="203"/>
        <v>51.24690818249611</v>
      </c>
    </row>
    <row r="1035" spans="1:33" ht="15">
      <c r="A1035" s="17">
        <v>1034</v>
      </c>
      <c r="B1035" s="18">
        <v>52565</v>
      </c>
      <c r="C1035" s="19" t="s">
        <v>34</v>
      </c>
      <c r="D1035" s="19" t="s">
        <v>1074</v>
      </c>
      <c r="E1035" s="20">
        <v>6</v>
      </c>
      <c r="F1035" s="50">
        <v>92.15</v>
      </c>
      <c r="G1035" s="51">
        <v>90.10683760683762</v>
      </c>
      <c r="H1035" s="44">
        <f t="shared" si="192"/>
        <v>91.46894586894587</v>
      </c>
      <c r="I1035" s="53">
        <v>0</v>
      </c>
      <c r="J1035" s="45">
        <f t="shared" si="193"/>
        <v>0</v>
      </c>
      <c r="K1035" s="36">
        <f t="shared" si="194"/>
        <v>54.881367521367515</v>
      </c>
      <c r="L1035" s="66">
        <v>18.87905604719764</v>
      </c>
      <c r="M1035" s="67">
        <v>47.004608294930875</v>
      </c>
      <c r="N1035" s="92">
        <f t="shared" si="195"/>
        <v>27.668291124614278</v>
      </c>
      <c r="O1035" s="68">
        <v>44.402876240225645</v>
      </c>
      <c r="P1035" s="59">
        <v>85.24478245</v>
      </c>
      <c r="Q1035" s="69">
        <v>79.95765702187721</v>
      </c>
      <c r="R1035" s="70">
        <v>100</v>
      </c>
      <c r="S1035" s="44">
        <f t="shared" si="196"/>
        <v>77.40132892802572</v>
      </c>
      <c r="T1035" s="66">
        <v>89.16666666666666</v>
      </c>
      <c r="U1035" s="59">
        <v>60.71428571428571</v>
      </c>
      <c r="V1035" s="59">
        <v>100</v>
      </c>
      <c r="W1035" s="92">
        <f t="shared" si="197"/>
        <v>86.11607142857143</v>
      </c>
      <c r="X1035" s="103">
        <f t="shared" si="198"/>
        <v>59.251062306770294</v>
      </c>
      <c r="Y1035" s="52">
        <v>0.6492551892551893</v>
      </c>
      <c r="Z1035" s="44">
        <f t="shared" si="199"/>
        <v>0.6492551892551893</v>
      </c>
      <c r="AA1035" s="87">
        <v>58.762886597938206</v>
      </c>
      <c r="AB1035" s="93">
        <f t="shared" si="200"/>
        <v>58.762886597938206</v>
      </c>
      <c r="AC1035" s="90">
        <v>78.94736842105263</v>
      </c>
      <c r="AD1035" s="82">
        <v>100</v>
      </c>
      <c r="AE1035" s="94">
        <f t="shared" si="201"/>
        <v>85.4251012145749</v>
      </c>
      <c r="AF1035" s="37">
        <f t="shared" si="202"/>
        <v>41.27697221443778</v>
      </c>
      <c r="AG1035" s="38">
        <f t="shared" si="203"/>
        <v>51.18748731275673</v>
      </c>
    </row>
    <row r="1036" spans="1:33" ht="15">
      <c r="A1036" s="17">
        <v>1035</v>
      </c>
      <c r="B1036" s="18">
        <v>47551</v>
      </c>
      <c r="C1036" s="19" t="s">
        <v>167</v>
      </c>
      <c r="D1036" s="19" t="s">
        <v>1071</v>
      </c>
      <c r="E1036" s="20">
        <v>6</v>
      </c>
      <c r="F1036" s="50">
        <v>85.8</v>
      </c>
      <c r="G1036" s="51">
        <v>86.34615384615385</v>
      </c>
      <c r="H1036" s="44">
        <f t="shared" si="192"/>
        <v>85.98205128205129</v>
      </c>
      <c r="I1036" s="53">
        <v>10</v>
      </c>
      <c r="J1036" s="45">
        <f t="shared" si="193"/>
        <v>10</v>
      </c>
      <c r="K1036" s="36">
        <f t="shared" si="194"/>
        <v>55.589230769230774</v>
      </c>
      <c r="L1036" s="66">
        <v>14.028776978417268</v>
      </c>
      <c r="M1036" s="67">
        <v>51.94805194805194</v>
      </c>
      <c r="N1036" s="92">
        <f t="shared" si="195"/>
        <v>25.878550406428104</v>
      </c>
      <c r="O1036" s="68">
        <v>92.79269938448374</v>
      </c>
      <c r="P1036" s="59">
        <v>91.03074484999999</v>
      </c>
      <c r="Q1036" s="69">
        <v>69.12504693954187</v>
      </c>
      <c r="R1036" s="70" t="s">
        <v>1</v>
      </c>
      <c r="S1036" s="44">
        <f t="shared" si="196"/>
        <v>84.26346612234728</v>
      </c>
      <c r="T1036" s="66">
        <v>99.30555555555554</v>
      </c>
      <c r="U1036" s="59">
        <v>52.5</v>
      </c>
      <c r="V1036" s="59">
        <v>90</v>
      </c>
      <c r="W1036" s="92">
        <f t="shared" si="197"/>
        <v>84.11458333333333</v>
      </c>
      <c r="X1036" s="103">
        <f t="shared" si="198"/>
        <v>60.879723278176826</v>
      </c>
      <c r="Y1036" s="52">
        <v>17.13864477842419</v>
      </c>
      <c r="Z1036" s="44">
        <f t="shared" si="199"/>
        <v>17.13864477842419</v>
      </c>
      <c r="AA1036" s="87">
        <v>76.66354264292413</v>
      </c>
      <c r="AB1036" s="93">
        <f t="shared" si="200"/>
        <v>76.66354264292413</v>
      </c>
      <c r="AC1036" s="90">
        <v>18.421052631578945</v>
      </c>
      <c r="AD1036" s="82">
        <v>100</v>
      </c>
      <c r="AE1036" s="94">
        <f t="shared" si="201"/>
        <v>43.522267206477736</v>
      </c>
      <c r="AF1036" s="37">
        <f t="shared" si="202"/>
        <v>39.10642408705408</v>
      </c>
      <c r="AG1036" s="38">
        <f t="shared" si="203"/>
        <v>51.11230509993852</v>
      </c>
    </row>
    <row r="1037" spans="1:33" ht="15">
      <c r="A1037" s="17">
        <v>1036</v>
      </c>
      <c r="B1037" s="18">
        <v>47541</v>
      </c>
      <c r="C1037" s="19" t="s">
        <v>167</v>
      </c>
      <c r="D1037" s="19" t="s">
        <v>1072</v>
      </c>
      <c r="E1037" s="20">
        <v>6</v>
      </c>
      <c r="F1037" s="50">
        <v>58.05</v>
      </c>
      <c r="G1037" s="51">
        <v>0</v>
      </c>
      <c r="H1037" s="44">
        <f t="shared" si="192"/>
        <v>38.699999999999996</v>
      </c>
      <c r="I1037" s="53">
        <v>10</v>
      </c>
      <c r="J1037" s="45">
        <f t="shared" si="193"/>
        <v>10</v>
      </c>
      <c r="K1037" s="36">
        <f t="shared" si="194"/>
        <v>27.219999999999995</v>
      </c>
      <c r="L1037" s="66">
        <v>0</v>
      </c>
      <c r="M1037" s="67">
        <v>33.333333333333336</v>
      </c>
      <c r="N1037" s="92">
        <f t="shared" si="195"/>
        <v>10.416666666666668</v>
      </c>
      <c r="O1037" s="68">
        <v>83.50585098555834</v>
      </c>
      <c r="P1037" s="59">
        <v>95.77260580000001</v>
      </c>
      <c r="Q1037" s="69">
        <v>94.64077669902913</v>
      </c>
      <c r="R1037" s="70" t="s">
        <v>1</v>
      </c>
      <c r="S1037" s="44">
        <f t="shared" si="196"/>
        <v>91.2493446545532</v>
      </c>
      <c r="T1037" s="66">
        <v>83.33333333333334</v>
      </c>
      <c r="U1037" s="59">
        <v>40</v>
      </c>
      <c r="V1037" s="59">
        <v>100</v>
      </c>
      <c r="W1037" s="92">
        <f t="shared" si="197"/>
        <v>78.75</v>
      </c>
      <c r="X1037" s="103">
        <f t="shared" si="198"/>
        <v>56.416404528487945</v>
      </c>
      <c r="Y1037" s="52">
        <v>50.39719704548486</v>
      </c>
      <c r="Z1037" s="44">
        <f t="shared" si="199"/>
        <v>50.39719704548486</v>
      </c>
      <c r="AA1037" s="87">
        <v>63.54264292408631</v>
      </c>
      <c r="AB1037" s="93">
        <f t="shared" si="200"/>
        <v>63.54264292408631</v>
      </c>
      <c r="AC1037" s="90">
        <v>47.368421052631575</v>
      </c>
      <c r="AD1037" s="82">
        <v>100</v>
      </c>
      <c r="AE1037" s="94">
        <f t="shared" si="201"/>
        <v>63.56275303643724</v>
      </c>
      <c r="AF1037" s="37">
        <f t="shared" si="202"/>
        <v>57.63372806522972</v>
      </c>
      <c r="AG1037" s="38">
        <f t="shared" si="203"/>
        <v>51.06405303748707</v>
      </c>
    </row>
    <row r="1038" spans="1:33" ht="15">
      <c r="A1038" s="17">
        <v>1037</v>
      </c>
      <c r="B1038" s="18">
        <v>70742</v>
      </c>
      <c r="C1038" s="19" t="s">
        <v>145</v>
      </c>
      <c r="D1038" s="19" t="s">
        <v>1070</v>
      </c>
      <c r="E1038" s="20">
        <v>6</v>
      </c>
      <c r="F1038" s="50">
        <v>0</v>
      </c>
      <c r="G1038" s="51">
        <v>83.00722425722424</v>
      </c>
      <c r="H1038" s="44">
        <f t="shared" si="192"/>
        <v>27.66907475240808</v>
      </c>
      <c r="I1038" s="53">
        <v>10</v>
      </c>
      <c r="J1038" s="45">
        <f t="shared" si="193"/>
        <v>10</v>
      </c>
      <c r="K1038" s="36">
        <f t="shared" si="194"/>
        <v>20.601444851444846</v>
      </c>
      <c r="L1038" s="66">
        <v>79.42583732057416</v>
      </c>
      <c r="M1038" s="67">
        <v>100</v>
      </c>
      <c r="N1038" s="92">
        <f t="shared" si="195"/>
        <v>85.85526315789474</v>
      </c>
      <c r="O1038" s="68">
        <v>88.22702606151334</v>
      </c>
      <c r="P1038" s="59">
        <v>91.453069</v>
      </c>
      <c r="Q1038" s="69">
        <v>96.59704980283335</v>
      </c>
      <c r="R1038" s="70">
        <v>100</v>
      </c>
      <c r="S1038" s="44">
        <f t="shared" si="196"/>
        <v>94.06928621608667</v>
      </c>
      <c r="T1038" s="66">
        <v>36.25</v>
      </c>
      <c r="U1038" s="59">
        <v>50</v>
      </c>
      <c r="V1038" s="59">
        <v>0</v>
      </c>
      <c r="W1038" s="92">
        <f t="shared" si="197"/>
        <v>26.09375</v>
      </c>
      <c r="X1038" s="103">
        <f t="shared" si="198"/>
        <v>77.18856974959257</v>
      </c>
      <c r="Y1038" s="52">
        <v>66.85282738095238</v>
      </c>
      <c r="Z1038" s="44">
        <f t="shared" si="199"/>
        <v>66.85282738095238</v>
      </c>
      <c r="AA1038" s="87">
        <v>0</v>
      </c>
      <c r="AB1038" s="93">
        <f t="shared" si="200"/>
        <v>0</v>
      </c>
      <c r="AC1038" s="90">
        <v>0</v>
      </c>
      <c r="AD1038" s="82">
        <v>100</v>
      </c>
      <c r="AE1038" s="94">
        <f t="shared" si="201"/>
        <v>30.76923076923077</v>
      </c>
      <c r="AF1038" s="37">
        <f t="shared" si="202"/>
        <v>40.08377232142857</v>
      </c>
      <c r="AG1038" s="38">
        <f t="shared" si="203"/>
        <v>51.02922579869743</v>
      </c>
    </row>
    <row r="1039" spans="1:33" ht="15">
      <c r="A1039" s="17">
        <v>1038</v>
      </c>
      <c r="B1039" s="18">
        <v>13458</v>
      </c>
      <c r="C1039" s="19" t="s">
        <v>36</v>
      </c>
      <c r="D1039" s="19" t="s">
        <v>1075</v>
      </c>
      <c r="E1039" s="20">
        <v>6</v>
      </c>
      <c r="F1039" s="50">
        <v>46.2</v>
      </c>
      <c r="G1039" s="51">
        <v>86.21133496133496</v>
      </c>
      <c r="H1039" s="44">
        <f t="shared" si="192"/>
        <v>59.53711165377832</v>
      </c>
      <c r="I1039" s="53">
        <v>0</v>
      </c>
      <c r="J1039" s="45">
        <f t="shared" si="193"/>
        <v>0</v>
      </c>
      <c r="K1039" s="36">
        <f t="shared" si="194"/>
        <v>35.72226699226699</v>
      </c>
      <c r="L1039" s="66">
        <v>6.25</v>
      </c>
      <c r="M1039" s="67">
        <v>46.29629629629629</v>
      </c>
      <c r="N1039" s="92">
        <f t="shared" si="195"/>
        <v>18.76446759259259</v>
      </c>
      <c r="O1039" s="68">
        <v>67.12612368783988</v>
      </c>
      <c r="P1039" s="59">
        <v>84.0984731</v>
      </c>
      <c r="Q1039" s="69">
        <v>91.3646391427671</v>
      </c>
      <c r="R1039" s="70">
        <v>100</v>
      </c>
      <c r="S1039" s="44">
        <f t="shared" si="196"/>
        <v>85.64730898265175</v>
      </c>
      <c r="T1039" s="66">
        <v>53.47222222222222</v>
      </c>
      <c r="U1039" s="59">
        <v>14.210526315789473</v>
      </c>
      <c r="V1039" s="59">
        <v>90</v>
      </c>
      <c r="W1039" s="92">
        <f t="shared" si="197"/>
        <v>57.3547149122807</v>
      </c>
      <c r="X1039" s="103">
        <f t="shared" si="198"/>
        <v>53.235653612553875</v>
      </c>
      <c r="Y1039" s="52">
        <v>33.706740961341794</v>
      </c>
      <c r="Z1039" s="44">
        <f t="shared" si="199"/>
        <v>33.706740961341794</v>
      </c>
      <c r="AA1039" s="87">
        <v>72.44611059044057</v>
      </c>
      <c r="AB1039" s="93">
        <f t="shared" si="200"/>
        <v>72.44611059044057</v>
      </c>
      <c r="AC1039" s="90">
        <v>65.78947368421053</v>
      </c>
      <c r="AD1039" s="82">
        <v>100</v>
      </c>
      <c r="AE1039" s="94">
        <f t="shared" si="201"/>
        <v>76.31578947368422</v>
      </c>
      <c r="AF1039" s="37">
        <f t="shared" si="202"/>
        <v>56.2710398944003</v>
      </c>
      <c r="AG1039" s="38">
        <f t="shared" si="203"/>
        <v>50.94713080123507</v>
      </c>
    </row>
    <row r="1040" spans="1:33" ht="15">
      <c r="A1040" s="17">
        <v>1039</v>
      </c>
      <c r="B1040" s="18">
        <v>5055</v>
      </c>
      <c r="C1040" s="19" t="s">
        <v>6</v>
      </c>
      <c r="D1040" s="19" t="s">
        <v>1077</v>
      </c>
      <c r="E1040" s="20">
        <v>6</v>
      </c>
      <c r="F1040" s="50">
        <v>0</v>
      </c>
      <c r="G1040" s="51">
        <v>73.29212454212454</v>
      </c>
      <c r="H1040" s="44">
        <f t="shared" si="192"/>
        <v>24.43070818070818</v>
      </c>
      <c r="I1040" s="53">
        <v>16</v>
      </c>
      <c r="J1040" s="45">
        <f t="shared" si="193"/>
        <v>16</v>
      </c>
      <c r="K1040" s="36">
        <f t="shared" si="194"/>
        <v>21.058424908424907</v>
      </c>
      <c r="L1040" s="66">
        <v>1.7094017094017144</v>
      </c>
      <c r="M1040" s="67">
        <v>70.9090909090909</v>
      </c>
      <c r="N1040" s="92">
        <f t="shared" si="195"/>
        <v>23.334304584304586</v>
      </c>
      <c r="O1040" s="68">
        <v>53.846635958798025</v>
      </c>
      <c r="P1040" s="59">
        <v>94.9642422</v>
      </c>
      <c r="Q1040" s="69">
        <v>24.985854928143034</v>
      </c>
      <c r="R1040" s="70">
        <v>100</v>
      </c>
      <c r="S1040" s="44">
        <f t="shared" si="196"/>
        <v>68.44918327173527</v>
      </c>
      <c r="T1040" s="66">
        <v>75.55555555555556</v>
      </c>
      <c r="U1040" s="59">
        <v>27</v>
      </c>
      <c r="V1040" s="59">
        <v>100</v>
      </c>
      <c r="W1040" s="92">
        <f t="shared" si="197"/>
        <v>72.58333333333334</v>
      </c>
      <c r="X1040" s="103">
        <f t="shared" si="198"/>
        <v>51.23006180908261</v>
      </c>
      <c r="Y1040" s="52">
        <v>83.48392857142856</v>
      </c>
      <c r="Z1040" s="44">
        <f t="shared" si="199"/>
        <v>83.48392857142856</v>
      </c>
      <c r="AA1040" s="87">
        <v>34.11433926897848</v>
      </c>
      <c r="AB1040" s="93">
        <f t="shared" si="200"/>
        <v>34.11433926897848</v>
      </c>
      <c r="AC1040" s="90">
        <v>44.73684210526316</v>
      </c>
      <c r="AD1040" s="82">
        <v>100</v>
      </c>
      <c r="AE1040" s="94">
        <f t="shared" si="201"/>
        <v>61.740890688259114</v>
      </c>
      <c r="AF1040" s="37">
        <f t="shared" si="202"/>
        <v>65.30928366634723</v>
      </c>
      <c r="AG1040" s="38">
        <f t="shared" si="203"/>
        <v>50.82742317185692</v>
      </c>
    </row>
    <row r="1041" spans="1:33" ht="15">
      <c r="A1041" s="17">
        <v>1040</v>
      </c>
      <c r="B1041" s="18">
        <v>13580</v>
      </c>
      <c r="C1041" s="19" t="s">
        <v>36</v>
      </c>
      <c r="D1041" s="19" t="s">
        <v>1073</v>
      </c>
      <c r="E1041" s="20">
        <v>6</v>
      </c>
      <c r="F1041" s="50">
        <v>52.7</v>
      </c>
      <c r="G1041" s="51">
        <v>0</v>
      </c>
      <c r="H1041" s="44">
        <f t="shared" si="192"/>
        <v>35.13333333333333</v>
      </c>
      <c r="I1041" s="53">
        <v>0</v>
      </c>
      <c r="J1041" s="45">
        <f t="shared" si="193"/>
        <v>0</v>
      </c>
      <c r="K1041" s="36">
        <f t="shared" si="194"/>
        <v>21.08</v>
      </c>
      <c r="L1041" s="66">
        <v>91.17647058823529</v>
      </c>
      <c r="M1041" s="67">
        <v>92.6829268292683</v>
      </c>
      <c r="N1041" s="92">
        <f t="shared" si="195"/>
        <v>91.6472381635581</v>
      </c>
      <c r="O1041" s="68">
        <v>58.17697127581003</v>
      </c>
      <c r="P1041" s="59">
        <v>73.0796072</v>
      </c>
      <c r="Q1041" s="69">
        <v>97.79874213836479</v>
      </c>
      <c r="R1041" s="70" t="s">
        <v>1</v>
      </c>
      <c r="S1041" s="44">
        <f t="shared" si="196"/>
        <v>76.30405367959699</v>
      </c>
      <c r="T1041" s="66">
        <v>50.55555555555556</v>
      </c>
      <c r="U1041" s="59">
        <v>0</v>
      </c>
      <c r="V1041" s="59">
        <v>90</v>
      </c>
      <c r="W1041" s="92">
        <f t="shared" si="197"/>
        <v>52.708333333333336</v>
      </c>
      <c r="X1041" s="103">
        <f t="shared" si="198"/>
        <v>77.72218340392871</v>
      </c>
      <c r="Y1041" s="52">
        <v>0.4429195011337868</v>
      </c>
      <c r="Z1041" s="44">
        <f t="shared" si="199"/>
        <v>0.4429195011337868</v>
      </c>
      <c r="AA1041" s="87">
        <v>65.88566073102159</v>
      </c>
      <c r="AB1041" s="93">
        <f t="shared" si="200"/>
        <v>65.88566073102159</v>
      </c>
      <c r="AC1041" s="90">
        <v>60.526315789473685</v>
      </c>
      <c r="AD1041" s="82">
        <v>100</v>
      </c>
      <c r="AE1041" s="94">
        <f t="shared" si="201"/>
        <v>72.67206477732793</v>
      </c>
      <c r="AF1041" s="37">
        <f t="shared" si="202"/>
        <v>38.64200849262164</v>
      </c>
      <c r="AG1041" s="38">
        <f t="shared" si="203"/>
        <v>50.76167675862015</v>
      </c>
    </row>
    <row r="1042" spans="1:33" ht="15">
      <c r="A1042" s="17">
        <v>1041</v>
      </c>
      <c r="B1042" s="18">
        <v>44847</v>
      </c>
      <c r="C1042" s="19" t="s">
        <v>720</v>
      </c>
      <c r="D1042" s="19" t="s">
        <v>1078</v>
      </c>
      <c r="E1042" s="20">
        <v>4</v>
      </c>
      <c r="F1042" s="50">
        <v>63.3</v>
      </c>
      <c r="G1042" s="51">
        <v>74.38034188034189</v>
      </c>
      <c r="H1042" s="44">
        <f t="shared" si="192"/>
        <v>66.99344729344729</v>
      </c>
      <c r="I1042" s="53">
        <v>16</v>
      </c>
      <c r="J1042" s="45">
        <f t="shared" si="193"/>
        <v>16</v>
      </c>
      <c r="K1042" s="36">
        <f t="shared" si="194"/>
        <v>46.596068376068374</v>
      </c>
      <c r="L1042" s="66">
        <v>0</v>
      </c>
      <c r="M1042" s="67">
        <v>95.83333333333334</v>
      </c>
      <c r="N1042" s="92">
        <f t="shared" si="195"/>
        <v>29.94791666666667</v>
      </c>
      <c r="O1042" s="68">
        <v>95.33472679157802</v>
      </c>
      <c r="P1042" s="59">
        <v>77.87139985</v>
      </c>
      <c r="Q1042" s="69">
        <v>95.36502952319191</v>
      </c>
      <c r="R1042" s="70" t="s">
        <v>1</v>
      </c>
      <c r="S1042" s="44">
        <f t="shared" si="196"/>
        <v>89.46776639738898</v>
      </c>
      <c r="T1042" s="66">
        <v>96.52777777777779</v>
      </c>
      <c r="U1042" s="59">
        <v>85</v>
      </c>
      <c r="V1042" s="59">
        <v>80</v>
      </c>
      <c r="W1042" s="92">
        <f t="shared" si="197"/>
        <v>87.44791666666667</v>
      </c>
      <c r="X1042" s="103">
        <f t="shared" si="198"/>
        <v>65.2558565589556</v>
      </c>
      <c r="Y1042" s="52">
        <v>0.5330053688141924</v>
      </c>
      <c r="Z1042" s="44">
        <f t="shared" si="199"/>
        <v>0.5330053688141924</v>
      </c>
      <c r="AA1042" s="87">
        <v>59.79381443298972</v>
      </c>
      <c r="AB1042" s="93">
        <f t="shared" si="200"/>
        <v>59.79381443298972</v>
      </c>
      <c r="AC1042" s="90">
        <v>63.1578947368421</v>
      </c>
      <c r="AD1042" s="82">
        <v>100</v>
      </c>
      <c r="AE1042" s="94">
        <f t="shared" si="201"/>
        <v>74.49392712550608</v>
      </c>
      <c r="AF1042" s="37">
        <f t="shared" si="202"/>
        <v>37.90398697917855</v>
      </c>
      <c r="AG1042" s="38">
        <f t="shared" si="203"/>
        <v>50.58315109046734</v>
      </c>
    </row>
    <row r="1043" spans="1:33" ht="15">
      <c r="A1043" s="17">
        <v>1042</v>
      </c>
      <c r="B1043" s="18">
        <v>47288</v>
      </c>
      <c r="C1043" s="19" t="s">
        <v>167</v>
      </c>
      <c r="D1043" s="19" t="s">
        <v>1081</v>
      </c>
      <c r="E1043" s="20">
        <v>6</v>
      </c>
      <c r="F1043" s="50">
        <v>89.4</v>
      </c>
      <c r="G1043" s="51">
        <v>82.36365486365486</v>
      </c>
      <c r="H1043" s="44">
        <f t="shared" si="192"/>
        <v>87.05455162121828</v>
      </c>
      <c r="I1043" s="53">
        <v>10</v>
      </c>
      <c r="J1043" s="45">
        <f t="shared" si="193"/>
        <v>10</v>
      </c>
      <c r="K1043" s="36">
        <f t="shared" si="194"/>
        <v>56.23273097273097</v>
      </c>
      <c r="L1043" s="66">
        <v>37.66233766233766</v>
      </c>
      <c r="M1043" s="67">
        <v>91.05691056910568</v>
      </c>
      <c r="N1043" s="92">
        <f t="shared" si="195"/>
        <v>54.348141695702665</v>
      </c>
      <c r="O1043" s="68">
        <v>97.26970469824892</v>
      </c>
      <c r="P1043" s="59">
        <v>90.88186125</v>
      </c>
      <c r="Q1043" s="69">
        <v>83.89393567395041</v>
      </c>
      <c r="R1043" s="70">
        <v>100</v>
      </c>
      <c r="S1043" s="44">
        <f t="shared" si="196"/>
        <v>93.01137540554983</v>
      </c>
      <c r="T1043" s="66">
        <v>98.47222222222221</v>
      </c>
      <c r="U1043" s="59">
        <v>47.5</v>
      </c>
      <c r="V1043" s="59">
        <v>90</v>
      </c>
      <c r="W1043" s="92">
        <f t="shared" si="197"/>
        <v>82.55208333333333</v>
      </c>
      <c r="X1043" s="103">
        <f t="shared" si="198"/>
        <v>75.45422350716767</v>
      </c>
      <c r="Y1043" s="52">
        <v>50.29563200280112</v>
      </c>
      <c r="Z1043" s="44">
        <f t="shared" si="199"/>
        <v>50.29563200280112</v>
      </c>
      <c r="AA1043" s="87">
        <v>0</v>
      </c>
      <c r="AB1043" s="93">
        <f t="shared" si="200"/>
        <v>0</v>
      </c>
      <c r="AC1043" s="90">
        <v>0</v>
      </c>
      <c r="AD1043" s="82">
        <v>0</v>
      </c>
      <c r="AE1043" s="94">
        <f t="shared" si="201"/>
        <v>0</v>
      </c>
      <c r="AF1043" s="37">
        <f t="shared" si="202"/>
        <v>22.633034401260506</v>
      </c>
      <c r="AG1043" s="38">
        <f t="shared" si="203"/>
        <v>50.48144935791747</v>
      </c>
    </row>
    <row r="1044" spans="1:33" ht="15">
      <c r="A1044" s="17">
        <v>1043</v>
      </c>
      <c r="B1044" s="18">
        <v>15522</v>
      </c>
      <c r="C1044" s="19" t="s">
        <v>19</v>
      </c>
      <c r="D1044" s="19" t="s">
        <v>1080</v>
      </c>
      <c r="E1044" s="20">
        <v>6</v>
      </c>
      <c r="F1044" s="50">
        <v>0</v>
      </c>
      <c r="G1044" s="51">
        <v>75.85368335368335</v>
      </c>
      <c r="H1044" s="44">
        <f t="shared" si="192"/>
        <v>25.284561117894448</v>
      </c>
      <c r="I1044" s="53">
        <v>10</v>
      </c>
      <c r="J1044" s="45">
        <f t="shared" si="193"/>
        <v>10</v>
      </c>
      <c r="K1044" s="36">
        <f t="shared" si="194"/>
        <v>19.170736670736666</v>
      </c>
      <c r="L1044" s="66">
        <v>44.99999999999999</v>
      </c>
      <c r="M1044" s="67">
        <v>47.89915966386554</v>
      </c>
      <c r="N1044" s="92">
        <f t="shared" si="195"/>
        <v>45.905987394957975</v>
      </c>
      <c r="O1044" s="68">
        <v>93.42212756243838</v>
      </c>
      <c r="P1044" s="59">
        <v>98.3995431</v>
      </c>
      <c r="Q1044" s="69">
        <v>93.80165289256198</v>
      </c>
      <c r="R1044" s="70" t="s">
        <v>1</v>
      </c>
      <c r="S1044" s="44">
        <f t="shared" si="196"/>
        <v>95.1482696592595</v>
      </c>
      <c r="T1044" s="66">
        <v>98.47222222222221</v>
      </c>
      <c r="U1044" s="59">
        <v>46.25</v>
      </c>
      <c r="V1044" s="59">
        <v>100</v>
      </c>
      <c r="W1044" s="92">
        <f t="shared" si="197"/>
        <v>85.98958333333333</v>
      </c>
      <c r="X1044" s="103">
        <f t="shared" si="198"/>
        <v>73.61961948835366</v>
      </c>
      <c r="Y1044" s="52">
        <v>33.62828525641026</v>
      </c>
      <c r="Z1044" s="44">
        <f t="shared" si="199"/>
        <v>33.62828525641026</v>
      </c>
      <c r="AA1044" s="87">
        <v>36.83223992502347</v>
      </c>
      <c r="AB1044" s="93">
        <f t="shared" si="200"/>
        <v>36.83223992502347</v>
      </c>
      <c r="AC1044" s="90">
        <v>42.10526315789473</v>
      </c>
      <c r="AD1044" s="82">
        <v>100</v>
      </c>
      <c r="AE1044" s="94">
        <f t="shared" si="201"/>
        <v>59.91902834008097</v>
      </c>
      <c r="AF1044" s="37">
        <f t="shared" si="202"/>
        <v>42.893666559041215</v>
      </c>
      <c r="AG1044" s="38">
        <f t="shared" si="203"/>
        <v>50.439461753105284</v>
      </c>
    </row>
    <row r="1045" spans="1:33" ht="15">
      <c r="A1045" s="17">
        <v>1044</v>
      </c>
      <c r="B1045" s="18">
        <v>13760</v>
      </c>
      <c r="C1045" s="19" t="s">
        <v>36</v>
      </c>
      <c r="D1045" s="19" t="s">
        <v>1076</v>
      </c>
      <c r="E1045" s="20">
        <v>6</v>
      </c>
      <c r="F1045" s="50">
        <v>58.65</v>
      </c>
      <c r="G1045" s="51">
        <v>0</v>
      </c>
      <c r="H1045" s="44">
        <f t="shared" si="192"/>
        <v>39.099999999999994</v>
      </c>
      <c r="I1045" s="53">
        <v>10</v>
      </c>
      <c r="J1045" s="45">
        <f t="shared" si="193"/>
        <v>10</v>
      </c>
      <c r="K1045" s="36">
        <f t="shared" si="194"/>
        <v>27.459999999999997</v>
      </c>
      <c r="L1045" s="66">
        <v>0</v>
      </c>
      <c r="M1045" s="67">
        <v>55.88235294117647</v>
      </c>
      <c r="N1045" s="92">
        <f t="shared" si="195"/>
        <v>17.46323529411765</v>
      </c>
      <c r="O1045" s="68">
        <v>69.87373737373737</v>
      </c>
      <c r="P1045" s="59">
        <v>99.37825824999999</v>
      </c>
      <c r="Q1045" s="69">
        <v>98.82615986584685</v>
      </c>
      <c r="R1045" s="70">
        <v>71.42857142857143</v>
      </c>
      <c r="S1045" s="44">
        <f t="shared" si="196"/>
        <v>84.87668172953892</v>
      </c>
      <c r="T1045" s="66">
        <v>17.361111111111114</v>
      </c>
      <c r="U1045" s="59">
        <v>0</v>
      </c>
      <c r="V1045" s="59">
        <v>100</v>
      </c>
      <c r="W1045" s="92">
        <f t="shared" si="197"/>
        <v>44.01041666666667</v>
      </c>
      <c r="X1045" s="103">
        <f t="shared" si="198"/>
        <v>49.73805014279596</v>
      </c>
      <c r="Y1045" s="52">
        <v>33.722049871230546</v>
      </c>
      <c r="Z1045" s="44">
        <f t="shared" si="199"/>
        <v>33.722049871230546</v>
      </c>
      <c r="AA1045" s="87">
        <v>80.88097469540783</v>
      </c>
      <c r="AB1045" s="93">
        <f t="shared" si="200"/>
        <v>80.88097469540783</v>
      </c>
      <c r="AC1045" s="90">
        <v>84.21052631578947</v>
      </c>
      <c r="AD1045" s="82">
        <v>100</v>
      </c>
      <c r="AE1045" s="94">
        <f t="shared" si="201"/>
        <v>89.06882591093117</v>
      </c>
      <c r="AF1045" s="37">
        <f t="shared" si="202"/>
        <v>62.32051016957314</v>
      </c>
      <c r="AG1045" s="38">
        <f t="shared" si="203"/>
        <v>50.31542412494764</v>
      </c>
    </row>
    <row r="1046" spans="1:33" ht="15">
      <c r="A1046" s="17">
        <v>1045</v>
      </c>
      <c r="B1046" s="18">
        <v>86885</v>
      </c>
      <c r="C1046" s="19" t="s">
        <v>288</v>
      </c>
      <c r="D1046" s="19" t="s">
        <v>1082</v>
      </c>
      <c r="E1046" s="20">
        <v>6</v>
      </c>
      <c r="F1046" s="50">
        <v>84.65</v>
      </c>
      <c r="G1046" s="51">
        <v>85.75549450549451</v>
      </c>
      <c r="H1046" s="44">
        <f t="shared" si="192"/>
        <v>85.01849816849817</v>
      </c>
      <c r="I1046" s="53">
        <v>21.000000000000004</v>
      </c>
      <c r="J1046" s="45">
        <f t="shared" si="193"/>
        <v>21.000000000000004</v>
      </c>
      <c r="K1046" s="36">
        <f t="shared" si="194"/>
        <v>59.411098901098896</v>
      </c>
      <c r="L1046" s="66">
        <v>0</v>
      </c>
      <c r="M1046" s="67">
        <v>68.49315068493152</v>
      </c>
      <c r="N1046" s="92">
        <f t="shared" si="195"/>
        <v>21.4041095890411</v>
      </c>
      <c r="O1046" s="68">
        <v>72.86072584753423</v>
      </c>
      <c r="P1046" s="59">
        <v>96.8976161</v>
      </c>
      <c r="Q1046" s="69">
        <v>98.50647195486226</v>
      </c>
      <c r="R1046" s="70" t="s">
        <v>1</v>
      </c>
      <c r="S1046" s="44">
        <f t="shared" si="196"/>
        <v>89.36571613123583</v>
      </c>
      <c r="T1046" s="66">
        <v>97.5</v>
      </c>
      <c r="U1046" s="59">
        <v>73.94736842105263</v>
      </c>
      <c r="V1046" s="59">
        <v>80</v>
      </c>
      <c r="W1046" s="92">
        <f t="shared" si="197"/>
        <v>85.04934210526315</v>
      </c>
      <c r="X1046" s="103">
        <f t="shared" si="198"/>
        <v>61.3177987091634</v>
      </c>
      <c r="Y1046" s="52">
        <v>17.081150729522577</v>
      </c>
      <c r="Z1046" s="44">
        <f t="shared" si="199"/>
        <v>17.081150729522577</v>
      </c>
      <c r="AA1046" s="87">
        <v>33.0834114339269</v>
      </c>
      <c r="AB1046" s="93">
        <f t="shared" si="200"/>
        <v>33.0834114339269</v>
      </c>
      <c r="AC1046" s="90">
        <v>42.10526315789473</v>
      </c>
      <c r="AD1046" s="82">
        <v>100</v>
      </c>
      <c r="AE1046" s="94">
        <f t="shared" si="201"/>
        <v>59.91902834008097</v>
      </c>
      <c r="AF1046" s="37">
        <f t="shared" si="202"/>
        <v>34.603969611445024</v>
      </c>
      <c r="AG1046" s="38">
        <f t="shared" si="203"/>
        <v>50.250927108463145</v>
      </c>
    </row>
    <row r="1047" spans="1:33" ht="15">
      <c r="A1047" s="17">
        <v>1046</v>
      </c>
      <c r="B1047" s="18">
        <v>54128</v>
      </c>
      <c r="C1047" s="19" t="s">
        <v>100</v>
      </c>
      <c r="D1047" s="19" t="s">
        <v>1083</v>
      </c>
      <c r="E1047" s="20">
        <v>6</v>
      </c>
      <c r="F1047" s="50">
        <v>39.2</v>
      </c>
      <c r="G1047" s="51">
        <v>76.36039886039886</v>
      </c>
      <c r="H1047" s="44">
        <f t="shared" si="192"/>
        <v>51.58679962013295</v>
      </c>
      <c r="I1047" s="53">
        <v>5</v>
      </c>
      <c r="J1047" s="45">
        <f t="shared" si="193"/>
        <v>5</v>
      </c>
      <c r="K1047" s="36">
        <f t="shared" si="194"/>
        <v>32.95207977207977</v>
      </c>
      <c r="L1047" s="66">
        <v>27</v>
      </c>
      <c r="M1047" s="67">
        <v>95.55555555555556</v>
      </c>
      <c r="N1047" s="92">
        <f t="shared" si="195"/>
        <v>48.423611111111114</v>
      </c>
      <c r="O1047" s="68">
        <v>81.16971417729839</v>
      </c>
      <c r="P1047" s="59">
        <v>97.9435211</v>
      </c>
      <c r="Q1047" s="69">
        <v>96.09438567941416</v>
      </c>
      <c r="R1047" s="70" t="s">
        <v>1</v>
      </c>
      <c r="S1047" s="44">
        <f t="shared" si="196"/>
        <v>91.67853873120487</v>
      </c>
      <c r="T1047" s="66">
        <v>66.25</v>
      </c>
      <c r="U1047" s="59">
        <v>14.210526315789473</v>
      </c>
      <c r="V1047" s="59">
        <v>100</v>
      </c>
      <c r="W1047" s="92">
        <f t="shared" si="197"/>
        <v>65.89638157894737</v>
      </c>
      <c r="X1047" s="103">
        <f t="shared" si="198"/>
        <v>69.22013625271588</v>
      </c>
      <c r="Y1047" s="52">
        <v>33.79471101902299</v>
      </c>
      <c r="Z1047" s="44">
        <f t="shared" si="199"/>
        <v>33.79471101902299</v>
      </c>
      <c r="AA1047" s="87">
        <v>64.10496719775078</v>
      </c>
      <c r="AB1047" s="93">
        <f t="shared" si="200"/>
        <v>64.10496719775078</v>
      </c>
      <c r="AC1047" s="90">
        <v>0</v>
      </c>
      <c r="AD1047" s="82">
        <v>100</v>
      </c>
      <c r="AE1047" s="94">
        <f t="shared" si="201"/>
        <v>30.76923076923077</v>
      </c>
      <c r="AF1047" s="37">
        <f t="shared" si="202"/>
        <v>39.631237578054275</v>
      </c>
      <c r="AG1047" s="38">
        <f t="shared" si="203"/>
        <v>50.13096548672402</v>
      </c>
    </row>
    <row r="1048" spans="1:33" ht="15">
      <c r="A1048" s="17">
        <v>1047</v>
      </c>
      <c r="B1048" s="18">
        <v>13655</v>
      </c>
      <c r="C1048" s="19" t="s">
        <v>36</v>
      </c>
      <c r="D1048" s="19" t="s">
        <v>1079</v>
      </c>
      <c r="E1048" s="20">
        <v>6</v>
      </c>
      <c r="F1048" s="50">
        <v>0</v>
      </c>
      <c r="G1048" s="51">
        <v>0</v>
      </c>
      <c r="H1048" s="44">
        <f t="shared" si="192"/>
        <v>0</v>
      </c>
      <c r="I1048" s="53">
        <v>0</v>
      </c>
      <c r="J1048" s="45">
        <f t="shared" si="193"/>
        <v>0</v>
      </c>
      <c r="K1048" s="36">
        <f t="shared" si="194"/>
        <v>0</v>
      </c>
      <c r="L1048" s="66">
        <v>0</v>
      </c>
      <c r="M1048" s="67">
        <v>21.42857142857143</v>
      </c>
      <c r="N1048" s="92">
        <f t="shared" si="195"/>
        <v>6.696428571428572</v>
      </c>
      <c r="O1048" s="68">
        <v>16.731581260269788</v>
      </c>
      <c r="P1048" s="59">
        <v>97.58732384999999</v>
      </c>
      <c r="Q1048" s="69">
        <v>98.46308052121617</v>
      </c>
      <c r="R1048" s="70" t="s">
        <v>1</v>
      </c>
      <c r="S1048" s="44">
        <f t="shared" si="196"/>
        <v>70.88299896348876</v>
      </c>
      <c r="T1048" s="66">
        <v>15</v>
      </c>
      <c r="U1048" s="59">
        <v>0</v>
      </c>
      <c r="V1048" s="59">
        <v>100</v>
      </c>
      <c r="W1048" s="92">
        <f t="shared" si="197"/>
        <v>43.125</v>
      </c>
      <c r="X1048" s="103">
        <f t="shared" si="198"/>
        <v>39.65677101396693</v>
      </c>
      <c r="Y1048" s="52">
        <v>100</v>
      </c>
      <c r="Z1048" s="44">
        <f t="shared" si="199"/>
        <v>100</v>
      </c>
      <c r="AA1048" s="87">
        <v>74.60168697282108</v>
      </c>
      <c r="AB1048" s="93">
        <f t="shared" si="200"/>
        <v>74.60168697282108</v>
      </c>
      <c r="AC1048" s="90">
        <v>60.526315789473685</v>
      </c>
      <c r="AD1048" s="82">
        <v>100</v>
      </c>
      <c r="AE1048" s="94">
        <f t="shared" si="201"/>
        <v>72.67206477732793</v>
      </c>
      <c r="AF1048" s="37">
        <f t="shared" si="202"/>
        <v>85.40380062151633</v>
      </c>
      <c r="AG1048" s="38">
        <f t="shared" si="203"/>
        <v>50.0242286541933</v>
      </c>
    </row>
    <row r="1049" spans="1:33" ht="15">
      <c r="A1049" s="17">
        <v>1048</v>
      </c>
      <c r="B1049" s="18">
        <v>70823</v>
      </c>
      <c r="C1049" s="19" t="s">
        <v>145</v>
      </c>
      <c r="D1049" s="19" t="s">
        <v>1088</v>
      </c>
      <c r="E1049" s="20">
        <v>6</v>
      </c>
      <c r="F1049" s="50">
        <v>74.7</v>
      </c>
      <c r="G1049" s="51">
        <v>74.76597476597478</v>
      </c>
      <c r="H1049" s="44">
        <f t="shared" si="192"/>
        <v>74.72199158865826</v>
      </c>
      <c r="I1049" s="53">
        <v>10</v>
      </c>
      <c r="J1049" s="45">
        <f t="shared" si="193"/>
        <v>10</v>
      </c>
      <c r="K1049" s="36">
        <f t="shared" si="194"/>
        <v>48.833194953194955</v>
      </c>
      <c r="L1049" s="66">
        <v>4.0000000000000036</v>
      </c>
      <c r="M1049" s="67">
        <v>33.333333333333336</v>
      </c>
      <c r="N1049" s="92">
        <f t="shared" si="195"/>
        <v>13.166666666666671</v>
      </c>
      <c r="O1049" s="68">
        <v>58.13957177874522</v>
      </c>
      <c r="P1049" s="59">
        <v>92.18819644999999</v>
      </c>
      <c r="Q1049" s="69">
        <v>93.72809444751891</v>
      </c>
      <c r="R1049" s="70" t="s">
        <v>1</v>
      </c>
      <c r="S1049" s="44">
        <f t="shared" si="196"/>
        <v>81.3011092540305</v>
      </c>
      <c r="T1049" s="66">
        <v>58.611111111111114</v>
      </c>
      <c r="U1049" s="59">
        <v>77.5</v>
      </c>
      <c r="V1049" s="59">
        <v>100</v>
      </c>
      <c r="W1049" s="92">
        <f t="shared" si="197"/>
        <v>78.85416666666667</v>
      </c>
      <c r="X1049" s="103">
        <f t="shared" si="198"/>
        <v>53.55794370161221</v>
      </c>
      <c r="Y1049" s="52">
        <v>0.35298563869992433</v>
      </c>
      <c r="Z1049" s="44">
        <f t="shared" si="199"/>
        <v>0.35298563869992433</v>
      </c>
      <c r="AA1049" s="87">
        <v>99.53139643861309</v>
      </c>
      <c r="AB1049" s="93">
        <f t="shared" si="200"/>
        <v>99.53139643861309</v>
      </c>
      <c r="AC1049" s="90">
        <v>63.1578947368421</v>
      </c>
      <c r="AD1049" s="82">
        <v>100</v>
      </c>
      <c r="AE1049" s="94">
        <f t="shared" si="201"/>
        <v>74.49392712550608</v>
      </c>
      <c r="AF1049" s="37">
        <f t="shared" si="202"/>
        <v>46.76393405189239</v>
      </c>
      <c r="AG1049" s="38">
        <f t="shared" si="203"/>
        <v>49.895390092040834</v>
      </c>
    </row>
    <row r="1050" spans="1:33" ht="15">
      <c r="A1050" s="17">
        <v>1049</v>
      </c>
      <c r="B1050" s="18">
        <v>54720</v>
      </c>
      <c r="C1050" s="19" t="s">
        <v>100</v>
      </c>
      <c r="D1050" s="19" t="s">
        <v>1086</v>
      </c>
      <c r="E1050" s="20">
        <v>6</v>
      </c>
      <c r="F1050" s="50">
        <v>45.45</v>
      </c>
      <c r="G1050" s="51">
        <v>0</v>
      </c>
      <c r="H1050" s="44">
        <f t="shared" si="192"/>
        <v>30.3</v>
      </c>
      <c r="I1050" s="53">
        <v>10</v>
      </c>
      <c r="J1050" s="45">
        <f t="shared" si="193"/>
        <v>10</v>
      </c>
      <c r="K1050" s="36">
        <f t="shared" si="194"/>
        <v>22.18</v>
      </c>
      <c r="L1050" s="66">
        <v>21.29963898916968</v>
      </c>
      <c r="M1050" s="67">
        <v>100</v>
      </c>
      <c r="N1050" s="92">
        <f t="shared" si="195"/>
        <v>45.89350180505416</v>
      </c>
      <c r="O1050" s="68">
        <v>81.50688714512</v>
      </c>
      <c r="P1050" s="59">
        <v>96.8803609</v>
      </c>
      <c r="Q1050" s="69">
        <v>87.16481944941007</v>
      </c>
      <c r="R1050" s="70" t="s">
        <v>1</v>
      </c>
      <c r="S1050" s="44">
        <f t="shared" si="196"/>
        <v>88.46203248411533</v>
      </c>
      <c r="T1050" s="66">
        <v>51.94444444444445</v>
      </c>
      <c r="U1050" s="59">
        <v>55</v>
      </c>
      <c r="V1050" s="59">
        <v>100</v>
      </c>
      <c r="W1050" s="92">
        <f t="shared" si="197"/>
        <v>70.72916666666667</v>
      </c>
      <c r="X1050" s="103">
        <f t="shared" si="198"/>
        <v>67.88804704900113</v>
      </c>
      <c r="Y1050" s="52">
        <v>0.09285714285714286</v>
      </c>
      <c r="Z1050" s="44">
        <f t="shared" si="199"/>
        <v>0.09285714285714286</v>
      </c>
      <c r="AA1050" s="87">
        <v>70.38425492033747</v>
      </c>
      <c r="AB1050" s="93">
        <f t="shared" si="200"/>
        <v>70.38425492033747</v>
      </c>
      <c r="AC1050" s="90">
        <v>86.8421052631579</v>
      </c>
      <c r="AD1050" s="82">
        <v>100</v>
      </c>
      <c r="AE1050" s="94">
        <f t="shared" si="201"/>
        <v>90.89068825910931</v>
      </c>
      <c r="AF1050" s="37">
        <f t="shared" si="202"/>
        <v>45.41771675557217</v>
      </c>
      <c r="AG1050" s="38">
        <f t="shared" si="203"/>
        <v>49.75830552182932</v>
      </c>
    </row>
    <row r="1051" spans="1:33" ht="15">
      <c r="A1051" s="17">
        <v>1050</v>
      </c>
      <c r="B1051" s="18">
        <v>5736</v>
      </c>
      <c r="C1051" s="19" t="s">
        <v>6</v>
      </c>
      <c r="D1051" s="19" t="s">
        <v>1084</v>
      </c>
      <c r="E1051" s="20">
        <v>6</v>
      </c>
      <c r="F1051" s="50">
        <v>49.7</v>
      </c>
      <c r="G1051" s="51">
        <v>80.03917378917379</v>
      </c>
      <c r="H1051" s="44">
        <f t="shared" si="192"/>
        <v>59.81305792972459</v>
      </c>
      <c r="I1051" s="53">
        <v>0</v>
      </c>
      <c r="J1051" s="45">
        <f t="shared" si="193"/>
        <v>0</v>
      </c>
      <c r="K1051" s="36">
        <f t="shared" si="194"/>
        <v>35.88783475783475</v>
      </c>
      <c r="L1051" s="66">
        <v>0</v>
      </c>
      <c r="M1051" s="67">
        <v>0</v>
      </c>
      <c r="N1051" s="92">
        <f t="shared" si="195"/>
        <v>0</v>
      </c>
      <c r="O1051" s="68">
        <v>85.61667447076931</v>
      </c>
      <c r="P1051" s="59">
        <v>98.59419235</v>
      </c>
      <c r="Q1051" s="69">
        <v>95.98347486802847</v>
      </c>
      <c r="R1051" s="70">
        <v>100</v>
      </c>
      <c r="S1051" s="44">
        <f t="shared" si="196"/>
        <v>95.04858542219944</v>
      </c>
      <c r="T1051" s="66">
        <v>74.86111111111113</v>
      </c>
      <c r="U1051" s="59">
        <v>65</v>
      </c>
      <c r="V1051" s="59">
        <v>100</v>
      </c>
      <c r="W1051" s="92">
        <f t="shared" si="197"/>
        <v>81.82291666666667</v>
      </c>
      <c r="X1051" s="103">
        <f t="shared" si="198"/>
        <v>54.38401750221311</v>
      </c>
      <c r="Y1051" s="52">
        <v>17.178024511086488</v>
      </c>
      <c r="Z1051" s="44">
        <f t="shared" si="199"/>
        <v>17.178024511086488</v>
      </c>
      <c r="AA1051" s="87">
        <v>67.85379568884734</v>
      </c>
      <c r="AB1051" s="93">
        <f t="shared" si="200"/>
        <v>67.85379568884734</v>
      </c>
      <c r="AC1051" s="90">
        <v>84.21052631578947</v>
      </c>
      <c r="AD1051" s="82">
        <v>100</v>
      </c>
      <c r="AE1051" s="94">
        <f t="shared" si="201"/>
        <v>89.06882591093117</v>
      </c>
      <c r="AF1051" s="37">
        <f t="shared" si="202"/>
        <v>51.9445834810322</v>
      </c>
      <c r="AG1051" s="38">
        <f t="shared" si="203"/>
        <v>49.70900734486508</v>
      </c>
    </row>
    <row r="1052" spans="1:33" ht="15">
      <c r="A1052" s="17">
        <v>1051</v>
      </c>
      <c r="B1052" s="18">
        <v>25120</v>
      </c>
      <c r="C1052" s="19" t="s">
        <v>21</v>
      </c>
      <c r="D1052" s="19" t="s">
        <v>1090</v>
      </c>
      <c r="E1052" s="20">
        <v>6</v>
      </c>
      <c r="F1052" s="50">
        <v>45.8</v>
      </c>
      <c r="G1052" s="51">
        <v>76.89051689051689</v>
      </c>
      <c r="H1052" s="44">
        <f t="shared" si="192"/>
        <v>56.163505630172295</v>
      </c>
      <c r="I1052" s="53">
        <v>15.000000000000002</v>
      </c>
      <c r="J1052" s="45">
        <f t="shared" si="193"/>
        <v>15.000000000000002</v>
      </c>
      <c r="K1052" s="36">
        <f t="shared" si="194"/>
        <v>39.698103378103376</v>
      </c>
      <c r="L1052" s="66">
        <v>0</v>
      </c>
      <c r="M1052" s="67">
        <v>21.42857142857143</v>
      </c>
      <c r="N1052" s="92">
        <f t="shared" si="195"/>
        <v>6.696428571428572</v>
      </c>
      <c r="O1052" s="68">
        <v>73.79802349830325</v>
      </c>
      <c r="P1052" s="59">
        <v>99.155019</v>
      </c>
      <c r="Q1052" s="69">
        <v>99.35838680109991</v>
      </c>
      <c r="R1052" s="70" t="s">
        <v>1</v>
      </c>
      <c r="S1052" s="44">
        <f t="shared" si="196"/>
        <v>90.71374488536367</v>
      </c>
      <c r="T1052" s="66">
        <v>98.47222222222221</v>
      </c>
      <c r="U1052" s="59">
        <v>80</v>
      </c>
      <c r="V1052" s="59">
        <v>100</v>
      </c>
      <c r="W1052" s="92">
        <f t="shared" si="197"/>
        <v>94.42708333333333</v>
      </c>
      <c r="X1052" s="103">
        <f t="shared" si="198"/>
        <v>57.84948604938357</v>
      </c>
      <c r="Y1052" s="52">
        <v>33.620503906690885</v>
      </c>
      <c r="Z1052" s="44">
        <f t="shared" si="199"/>
        <v>33.620503906690885</v>
      </c>
      <c r="AA1052" s="87">
        <v>60.73102155576389</v>
      </c>
      <c r="AB1052" s="93">
        <f t="shared" si="200"/>
        <v>60.73102155576389</v>
      </c>
      <c r="AC1052" s="90">
        <v>34.21052631578947</v>
      </c>
      <c r="AD1052" s="82">
        <v>100</v>
      </c>
      <c r="AE1052" s="94">
        <f t="shared" si="201"/>
        <v>54.453441295546554</v>
      </c>
      <c r="AF1052" s="37">
        <f t="shared" si="202"/>
        <v>46.491075029110405</v>
      </c>
      <c r="AG1052" s="38">
        <f t="shared" si="203"/>
        <v>49.67584510701826</v>
      </c>
    </row>
    <row r="1053" spans="1:33" ht="15">
      <c r="A1053" s="17">
        <v>1052</v>
      </c>
      <c r="B1053" s="18">
        <v>19022</v>
      </c>
      <c r="C1053" s="19" t="s">
        <v>151</v>
      </c>
      <c r="D1053" s="19" t="s">
        <v>1089</v>
      </c>
      <c r="E1053" s="20">
        <v>6</v>
      </c>
      <c r="F1053" s="50">
        <v>62.2</v>
      </c>
      <c r="G1053" s="51">
        <v>75.66239316239316</v>
      </c>
      <c r="H1053" s="44">
        <f t="shared" si="192"/>
        <v>66.68746438746439</v>
      </c>
      <c r="I1053" s="53">
        <v>10</v>
      </c>
      <c r="J1053" s="45">
        <f t="shared" si="193"/>
        <v>10</v>
      </c>
      <c r="K1053" s="36">
        <f t="shared" si="194"/>
        <v>44.01247863247863</v>
      </c>
      <c r="L1053" s="66">
        <v>0</v>
      </c>
      <c r="M1053" s="67">
        <v>0</v>
      </c>
      <c r="N1053" s="92">
        <f t="shared" si="195"/>
        <v>0</v>
      </c>
      <c r="O1053" s="68">
        <v>71.31481127379871</v>
      </c>
      <c r="P1053" s="59">
        <v>100</v>
      </c>
      <c r="Q1053" s="69">
        <v>79.99523696118123</v>
      </c>
      <c r="R1053" s="70" t="s">
        <v>1</v>
      </c>
      <c r="S1053" s="44">
        <f t="shared" si="196"/>
        <v>83.7176598182777</v>
      </c>
      <c r="T1053" s="66">
        <v>97.22222222222221</v>
      </c>
      <c r="U1053" s="59">
        <v>60.71428571428571</v>
      </c>
      <c r="V1053" s="59">
        <v>100</v>
      </c>
      <c r="W1053" s="92">
        <f t="shared" si="197"/>
        <v>89.13690476190476</v>
      </c>
      <c r="X1053" s="103">
        <f t="shared" si="198"/>
        <v>51.31444487969203</v>
      </c>
      <c r="Y1053" s="52">
        <v>33.55071428571429</v>
      </c>
      <c r="Z1053" s="44">
        <f t="shared" si="199"/>
        <v>33.55071428571429</v>
      </c>
      <c r="AA1053" s="87">
        <v>47.70384254920341</v>
      </c>
      <c r="AB1053" s="93">
        <f t="shared" si="200"/>
        <v>47.70384254920341</v>
      </c>
      <c r="AC1053" s="90">
        <v>63.1578947368421</v>
      </c>
      <c r="AD1053" s="82">
        <v>100</v>
      </c>
      <c r="AE1053" s="94">
        <f t="shared" si="201"/>
        <v>74.49392712550608</v>
      </c>
      <c r="AF1053" s="37">
        <f t="shared" si="202"/>
        <v>50.041712317931676</v>
      </c>
      <c r="AG1053" s="38">
        <f t="shared" si="203"/>
        <v>49.344958605545216</v>
      </c>
    </row>
    <row r="1054" spans="1:33" ht="15">
      <c r="A1054" s="17">
        <v>1053</v>
      </c>
      <c r="B1054" s="18">
        <v>8549</v>
      </c>
      <c r="C1054" s="19" t="s">
        <v>451</v>
      </c>
      <c r="D1054" s="19" t="s">
        <v>1087</v>
      </c>
      <c r="E1054" s="20">
        <v>6</v>
      </c>
      <c r="F1054" s="50">
        <v>83.65</v>
      </c>
      <c r="G1054" s="51">
        <v>76.71296296296298</v>
      </c>
      <c r="H1054" s="44">
        <f t="shared" si="192"/>
        <v>81.33765432098765</v>
      </c>
      <c r="I1054" s="53">
        <v>15.000000000000002</v>
      </c>
      <c r="J1054" s="45">
        <f t="shared" si="193"/>
        <v>15.000000000000002</v>
      </c>
      <c r="K1054" s="36">
        <f t="shared" si="194"/>
        <v>54.80259259259259</v>
      </c>
      <c r="L1054" s="66">
        <v>0</v>
      </c>
      <c r="M1054" s="67">
        <v>98.26388888888889</v>
      </c>
      <c r="N1054" s="92">
        <f t="shared" si="195"/>
        <v>30.70746527777778</v>
      </c>
      <c r="O1054" s="68">
        <v>14.878988506424323</v>
      </c>
      <c r="P1054" s="59">
        <v>90.33473190000001</v>
      </c>
      <c r="Q1054" s="69">
        <v>73.37482710926693</v>
      </c>
      <c r="R1054" s="70" t="s">
        <v>1</v>
      </c>
      <c r="S1054" s="44">
        <f t="shared" si="196"/>
        <v>59.49230989116465</v>
      </c>
      <c r="T1054" s="66">
        <v>33.33333333333333</v>
      </c>
      <c r="U1054" s="59">
        <v>38.75</v>
      </c>
      <c r="V1054" s="59">
        <v>100</v>
      </c>
      <c r="W1054" s="92">
        <f t="shared" si="197"/>
        <v>59.6875</v>
      </c>
      <c r="X1054" s="103">
        <f t="shared" si="198"/>
        <v>48.017410067576975</v>
      </c>
      <c r="Y1054" s="52">
        <v>33.87540674603175</v>
      </c>
      <c r="Z1054" s="44">
        <f t="shared" si="199"/>
        <v>33.87540674603175</v>
      </c>
      <c r="AA1054" s="87">
        <v>100.00000000000016</v>
      </c>
      <c r="AB1054" s="93">
        <f t="shared" si="200"/>
        <v>100.00000000000016</v>
      </c>
      <c r="AC1054" s="90">
        <v>0</v>
      </c>
      <c r="AD1054" s="82">
        <v>100</v>
      </c>
      <c r="AE1054" s="94">
        <f t="shared" si="201"/>
        <v>30.76923076923077</v>
      </c>
      <c r="AF1054" s="37">
        <f t="shared" si="202"/>
        <v>47.74393303571432</v>
      </c>
      <c r="AG1054" s="38">
        <f t="shared" si="203"/>
        <v>49.265055759835036</v>
      </c>
    </row>
    <row r="1055" spans="1:33" ht="15">
      <c r="A1055" s="17">
        <v>1054</v>
      </c>
      <c r="B1055" s="18">
        <v>27205</v>
      </c>
      <c r="C1055" s="19" t="s">
        <v>207</v>
      </c>
      <c r="D1055" s="19" t="s">
        <v>1085</v>
      </c>
      <c r="E1055" s="20">
        <v>6</v>
      </c>
      <c r="F1055" s="50">
        <v>60.8</v>
      </c>
      <c r="G1055" s="51">
        <v>78.47222222222221</v>
      </c>
      <c r="H1055" s="44">
        <f t="shared" si="192"/>
        <v>66.69074074074074</v>
      </c>
      <c r="I1055" s="53">
        <v>5</v>
      </c>
      <c r="J1055" s="45">
        <f t="shared" si="193"/>
        <v>5</v>
      </c>
      <c r="K1055" s="36">
        <f t="shared" si="194"/>
        <v>42.01444444444444</v>
      </c>
      <c r="L1055" s="66">
        <v>9.236947791164663</v>
      </c>
      <c r="M1055" s="67">
        <v>46.08695652173913</v>
      </c>
      <c r="N1055" s="92">
        <f t="shared" si="195"/>
        <v>20.752575519469183</v>
      </c>
      <c r="O1055" s="68">
        <v>51.3269722604761</v>
      </c>
      <c r="P1055" s="59">
        <v>83.3185193</v>
      </c>
      <c r="Q1055" s="69">
        <v>99.81884057971014</v>
      </c>
      <c r="R1055" s="70" t="s">
        <v>1</v>
      </c>
      <c r="S1055" s="44">
        <f t="shared" si="196"/>
        <v>78.10593064419953</v>
      </c>
      <c r="T1055" s="66">
        <v>100</v>
      </c>
      <c r="U1055" s="67">
        <v>65</v>
      </c>
      <c r="V1055" s="59">
        <v>70</v>
      </c>
      <c r="W1055" s="92">
        <f t="shared" si="197"/>
        <v>80</v>
      </c>
      <c r="X1055" s="103">
        <f t="shared" si="198"/>
        <v>55.54340246546749</v>
      </c>
      <c r="Y1055" s="52">
        <v>16.666666666666668</v>
      </c>
      <c r="Z1055" s="44">
        <f t="shared" si="199"/>
        <v>16.666666666666668</v>
      </c>
      <c r="AA1055" s="87">
        <v>63.823805060918524</v>
      </c>
      <c r="AB1055" s="93">
        <f t="shared" si="200"/>
        <v>63.823805060918524</v>
      </c>
      <c r="AC1055" s="90">
        <v>63.1578947368421</v>
      </c>
      <c r="AD1055" s="82">
        <v>100</v>
      </c>
      <c r="AE1055" s="94">
        <f t="shared" si="201"/>
        <v>74.49392712550608</v>
      </c>
      <c r="AF1055" s="37">
        <f t="shared" si="202"/>
        <v>46.07088245449614</v>
      </c>
      <c r="AG1055" s="38">
        <f t="shared" si="203"/>
        <v>49.04860285687434</v>
      </c>
    </row>
    <row r="1056" spans="1:33" ht="15">
      <c r="A1056" s="17">
        <v>1055</v>
      </c>
      <c r="B1056" s="18">
        <v>27361</v>
      </c>
      <c r="C1056" s="19" t="s">
        <v>207</v>
      </c>
      <c r="D1056" s="19" t="s">
        <v>1091</v>
      </c>
      <c r="E1056" s="20">
        <v>6</v>
      </c>
      <c r="F1056" s="50">
        <v>0</v>
      </c>
      <c r="G1056" s="51">
        <v>0</v>
      </c>
      <c r="H1056" s="44">
        <f t="shared" si="192"/>
        <v>0</v>
      </c>
      <c r="I1056" s="53">
        <v>5</v>
      </c>
      <c r="J1056" s="45">
        <f t="shared" si="193"/>
        <v>5</v>
      </c>
      <c r="K1056" s="36">
        <f t="shared" si="194"/>
        <v>2</v>
      </c>
      <c r="L1056" s="66">
        <v>27.4074074074074</v>
      </c>
      <c r="M1056" s="67">
        <v>78.47533632286996</v>
      </c>
      <c r="N1056" s="92">
        <f t="shared" si="195"/>
        <v>43.366135193489455</v>
      </c>
      <c r="O1056" s="68">
        <v>64.6481717687075</v>
      </c>
      <c r="P1056" s="59">
        <v>85.9451993</v>
      </c>
      <c r="Q1056" s="69">
        <v>91.815415821501</v>
      </c>
      <c r="R1056" s="70" t="s">
        <v>1</v>
      </c>
      <c r="S1056" s="44">
        <f t="shared" si="196"/>
        <v>80.75242713280072</v>
      </c>
      <c r="T1056" s="66">
        <v>87.5</v>
      </c>
      <c r="U1056" s="59">
        <v>65</v>
      </c>
      <c r="V1056" s="59">
        <v>100</v>
      </c>
      <c r="W1056" s="92">
        <f t="shared" si="197"/>
        <v>86.5625</v>
      </c>
      <c r="X1056" s="103">
        <f t="shared" si="198"/>
        <v>66.95992493051608</v>
      </c>
      <c r="Y1056" s="52">
        <v>50.15416666666667</v>
      </c>
      <c r="Z1056" s="44">
        <f t="shared" si="199"/>
        <v>50.15416666666667</v>
      </c>
      <c r="AA1056" s="87">
        <v>63.7300843486411</v>
      </c>
      <c r="AB1056" s="93">
        <f t="shared" si="200"/>
        <v>63.7300843486411</v>
      </c>
      <c r="AC1056" s="90">
        <v>31.57894736842105</v>
      </c>
      <c r="AD1056" s="82">
        <v>100</v>
      </c>
      <c r="AE1056" s="94">
        <f t="shared" si="201"/>
        <v>52.631578947368425</v>
      </c>
      <c r="AF1056" s="37">
        <f t="shared" si="202"/>
        <v>54.013907136338986</v>
      </c>
      <c r="AG1056" s="38">
        <f t="shared" si="203"/>
        <v>48.78953282674203</v>
      </c>
    </row>
    <row r="1057" spans="1:33" ht="15">
      <c r="A1057" s="17">
        <v>1056</v>
      </c>
      <c r="B1057" s="18">
        <v>5585</v>
      </c>
      <c r="C1057" s="19" t="s">
        <v>6</v>
      </c>
      <c r="D1057" s="19" t="s">
        <v>1093</v>
      </c>
      <c r="E1057" s="20">
        <v>6</v>
      </c>
      <c r="F1057" s="50">
        <v>0</v>
      </c>
      <c r="G1057" s="51">
        <v>80.19993894993895</v>
      </c>
      <c r="H1057" s="44">
        <f t="shared" si="192"/>
        <v>26.733312983312985</v>
      </c>
      <c r="I1057" s="53">
        <v>42</v>
      </c>
      <c r="J1057" s="45">
        <f t="shared" si="193"/>
        <v>42</v>
      </c>
      <c r="K1057" s="36">
        <f t="shared" si="194"/>
        <v>32.83998778998779</v>
      </c>
      <c r="L1057" s="66">
        <v>13.35227272727273</v>
      </c>
      <c r="M1057" s="67">
        <v>99.72144846796658</v>
      </c>
      <c r="N1057" s="92">
        <f t="shared" si="195"/>
        <v>40.34264014623956</v>
      </c>
      <c r="O1057" s="68">
        <v>98.98032786885246</v>
      </c>
      <c r="P1057" s="59">
        <v>96.03889605</v>
      </c>
      <c r="Q1057" s="69">
        <v>96.94110920526015</v>
      </c>
      <c r="R1057" s="70">
        <v>100</v>
      </c>
      <c r="S1057" s="44">
        <f t="shared" si="196"/>
        <v>97.99008328102815</v>
      </c>
      <c r="T1057" s="66">
        <v>92.36111111111111</v>
      </c>
      <c r="U1057" s="59">
        <v>50</v>
      </c>
      <c r="V1057" s="59">
        <v>100</v>
      </c>
      <c r="W1057" s="92">
        <f t="shared" si="197"/>
        <v>84.63541666666667</v>
      </c>
      <c r="X1057" s="103">
        <f t="shared" si="198"/>
        <v>72.26017270424043</v>
      </c>
      <c r="Y1057" s="52">
        <v>17.16264598146951</v>
      </c>
      <c r="Z1057" s="44">
        <f t="shared" si="199"/>
        <v>17.16264598146951</v>
      </c>
      <c r="AA1057" s="87">
        <v>45.07966260543585</v>
      </c>
      <c r="AB1057" s="93">
        <f t="shared" si="200"/>
        <v>45.07966260543585</v>
      </c>
      <c r="AC1057" s="90">
        <v>23.684210526315788</v>
      </c>
      <c r="AD1057" s="82">
        <v>100</v>
      </c>
      <c r="AE1057" s="94">
        <f t="shared" si="201"/>
        <v>47.16599190283401</v>
      </c>
      <c r="AF1057" s="37">
        <f t="shared" si="202"/>
        <v>33.195062146305396</v>
      </c>
      <c r="AG1057" s="38">
        <f t="shared" si="203"/>
        <v>48.750091498215895</v>
      </c>
    </row>
    <row r="1058" spans="1:33" ht="15">
      <c r="A1058" s="17">
        <v>1057</v>
      </c>
      <c r="B1058" s="18">
        <v>5679</v>
      </c>
      <c r="C1058" s="19" t="s">
        <v>6</v>
      </c>
      <c r="D1058" s="19" t="s">
        <v>1096</v>
      </c>
      <c r="E1058" s="20">
        <v>6</v>
      </c>
      <c r="F1058" s="50">
        <v>0</v>
      </c>
      <c r="G1058" s="51">
        <v>70.69444444444444</v>
      </c>
      <c r="H1058" s="44">
        <f t="shared" si="192"/>
        <v>23.564814814814813</v>
      </c>
      <c r="I1058" s="53">
        <v>0</v>
      </c>
      <c r="J1058" s="45">
        <f t="shared" si="193"/>
        <v>0</v>
      </c>
      <c r="K1058" s="36">
        <f t="shared" si="194"/>
        <v>14.138888888888888</v>
      </c>
      <c r="L1058" s="66">
        <v>4.918032786885251</v>
      </c>
      <c r="M1058" s="67">
        <v>36.71875</v>
      </c>
      <c r="N1058" s="92">
        <f t="shared" si="195"/>
        <v>14.85575691598361</v>
      </c>
      <c r="O1058" s="68">
        <v>75.65131486166395</v>
      </c>
      <c r="P1058" s="59">
        <v>93.860385</v>
      </c>
      <c r="Q1058" s="69">
        <v>97.58707919828761</v>
      </c>
      <c r="R1058" s="70">
        <v>100</v>
      </c>
      <c r="S1058" s="44">
        <f t="shared" si="196"/>
        <v>91.77469476498788</v>
      </c>
      <c r="T1058" s="66">
        <v>94.86111111111111</v>
      </c>
      <c r="U1058" s="59">
        <v>62</v>
      </c>
      <c r="V1058" s="59">
        <v>100</v>
      </c>
      <c r="W1058" s="92">
        <f t="shared" si="197"/>
        <v>88.57291666666667</v>
      </c>
      <c r="X1058" s="103">
        <f t="shared" si="198"/>
        <v>60.36676400572193</v>
      </c>
      <c r="Y1058" s="52">
        <v>33.85270833333333</v>
      </c>
      <c r="Z1058" s="44">
        <f t="shared" si="199"/>
        <v>33.85270833333333</v>
      </c>
      <c r="AA1058" s="87">
        <v>63.82380506091856</v>
      </c>
      <c r="AB1058" s="93">
        <f t="shared" si="200"/>
        <v>63.82380506091856</v>
      </c>
      <c r="AC1058" s="90">
        <v>65.78947368421053</v>
      </c>
      <c r="AD1058" s="82">
        <v>100</v>
      </c>
      <c r="AE1058" s="94">
        <f t="shared" si="201"/>
        <v>76.31578947368422</v>
      </c>
      <c r="AF1058" s="37">
        <f t="shared" si="202"/>
        <v>54.39670646765405</v>
      </c>
      <c r="AG1058" s="38">
        <f t="shared" si="203"/>
        <v>48.73316596712817</v>
      </c>
    </row>
    <row r="1059" spans="1:33" ht="15">
      <c r="A1059" s="17">
        <v>1058</v>
      </c>
      <c r="B1059" s="18">
        <v>76828</v>
      </c>
      <c r="C1059" s="19" t="s">
        <v>75</v>
      </c>
      <c r="D1059" s="19" t="s">
        <v>1092</v>
      </c>
      <c r="E1059" s="20">
        <v>6</v>
      </c>
      <c r="F1059" s="50">
        <v>52.9</v>
      </c>
      <c r="G1059" s="51">
        <v>86.80860805860804</v>
      </c>
      <c r="H1059" s="44">
        <f t="shared" si="192"/>
        <v>64.20286935286934</v>
      </c>
      <c r="I1059" s="53">
        <v>20</v>
      </c>
      <c r="J1059" s="45">
        <f t="shared" si="193"/>
        <v>20</v>
      </c>
      <c r="K1059" s="36">
        <f t="shared" si="194"/>
        <v>46.5217216117216</v>
      </c>
      <c r="L1059" s="66">
        <v>60.952380952380956</v>
      </c>
      <c r="M1059" s="67">
        <v>97.53086419753086</v>
      </c>
      <c r="N1059" s="92">
        <f t="shared" si="195"/>
        <v>72.3831569664903</v>
      </c>
      <c r="O1059" s="68">
        <v>72.5147600298392</v>
      </c>
      <c r="P1059" s="59">
        <v>96.93599835</v>
      </c>
      <c r="Q1059" s="69">
        <v>94.33485078401618</v>
      </c>
      <c r="R1059" s="70" t="s">
        <v>1</v>
      </c>
      <c r="S1059" s="44">
        <f t="shared" si="196"/>
        <v>87.87358105270933</v>
      </c>
      <c r="T1059" s="66">
        <v>100</v>
      </c>
      <c r="U1059" s="59">
        <v>20</v>
      </c>
      <c r="V1059" s="59">
        <v>10</v>
      </c>
      <c r="W1059" s="92">
        <f t="shared" si="197"/>
        <v>46.25</v>
      </c>
      <c r="X1059" s="103">
        <f t="shared" si="198"/>
        <v>73.35269520767986</v>
      </c>
      <c r="Y1059" s="52">
        <v>33.743520824996665</v>
      </c>
      <c r="Z1059" s="44">
        <f t="shared" si="199"/>
        <v>33.743520824996665</v>
      </c>
      <c r="AA1059" s="87">
        <v>0</v>
      </c>
      <c r="AB1059" s="93">
        <f t="shared" si="200"/>
        <v>0</v>
      </c>
      <c r="AC1059" s="90">
        <v>0</v>
      </c>
      <c r="AD1059" s="82">
        <v>100</v>
      </c>
      <c r="AE1059" s="94">
        <f t="shared" si="201"/>
        <v>30.76923076923077</v>
      </c>
      <c r="AF1059" s="37">
        <f t="shared" si="202"/>
        <v>25.184584371248498</v>
      </c>
      <c r="AG1059" s="38">
        <f t="shared" si="203"/>
        <v>48.719256153915666</v>
      </c>
    </row>
    <row r="1060" spans="1:33" ht="15">
      <c r="A1060" s="17">
        <v>1059</v>
      </c>
      <c r="B1060" s="18">
        <v>8141</v>
      </c>
      <c r="C1060" s="19" t="s">
        <v>451</v>
      </c>
      <c r="D1060" s="19" t="s">
        <v>1094</v>
      </c>
      <c r="E1060" s="20">
        <v>6</v>
      </c>
      <c r="F1060" s="50">
        <v>93.9</v>
      </c>
      <c r="G1060" s="51">
        <v>69.71560846560845</v>
      </c>
      <c r="H1060" s="44">
        <f t="shared" si="192"/>
        <v>85.83853615520282</v>
      </c>
      <c r="I1060" s="53">
        <v>5</v>
      </c>
      <c r="J1060" s="45">
        <f t="shared" si="193"/>
        <v>5</v>
      </c>
      <c r="K1060" s="36">
        <f t="shared" si="194"/>
        <v>53.50312169312169</v>
      </c>
      <c r="L1060" s="66">
        <v>0</v>
      </c>
      <c r="M1060" s="67">
        <v>100</v>
      </c>
      <c r="N1060" s="92">
        <f t="shared" si="195"/>
        <v>31.25</v>
      </c>
      <c r="O1060" s="68">
        <v>12.275641025641026</v>
      </c>
      <c r="P1060" s="59">
        <v>92.5671726</v>
      </c>
      <c r="Q1060" s="69">
        <v>85.14548238897397</v>
      </c>
      <c r="R1060" s="70" t="s">
        <v>1</v>
      </c>
      <c r="S1060" s="44">
        <f t="shared" si="196"/>
        <v>63.28985110986863</v>
      </c>
      <c r="T1060" s="66">
        <v>95.83333333333334</v>
      </c>
      <c r="U1060" s="59">
        <v>50</v>
      </c>
      <c r="V1060" s="59">
        <v>0</v>
      </c>
      <c r="W1060" s="92">
        <f t="shared" si="197"/>
        <v>48.4375</v>
      </c>
      <c r="X1060" s="103">
        <f t="shared" si="198"/>
        <v>47.503440443947454</v>
      </c>
      <c r="Y1060" s="52">
        <v>83.375</v>
      </c>
      <c r="Z1060" s="44">
        <f t="shared" si="199"/>
        <v>83.375</v>
      </c>
      <c r="AA1060" s="87">
        <v>0</v>
      </c>
      <c r="AB1060" s="93">
        <f t="shared" si="200"/>
        <v>0</v>
      </c>
      <c r="AC1060" s="90">
        <v>0</v>
      </c>
      <c r="AD1060" s="82">
        <v>100</v>
      </c>
      <c r="AE1060" s="94">
        <f t="shared" si="201"/>
        <v>30.76923076923077</v>
      </c>
      <c r="AF1060" s="37">
        <f t="shared" si="202"/>
        <v>47.518750000000004</v>
      </c>
      <c r="AG1060" s="38">
        <f t="shared" si="203"/>
        <v>48.70950051620332</v>
      </c>
    </row>
    <row r="1061" spans="1:33" ht="15">
      <c r="A1061" s="17">
        <v>1060</v>
      </c>
      <c r="B1061" s="18">
        <v>23300</v>
      </c>
      <c r="C1061" s="19" t="s">
        <v>121</v>
      </c>
      <c r="D1061" s="19" t="s">
        <v>1100</v>
      </c>
      <c r="E1061" s="20">
        <v>6</v>
      </c>
      <c r="F1061" s="50">
        <v>57.65</v>
      </c>
      <c r="G1061" s="51">
        <v>78.34249084249085</v>
      </c>
      <c r="H1061" s="44">
        <f t="shared" si="192"/>
        <v>64.54749694749694</v>
      </c>
      <c r="I1061" s="53">
        <v>16</v>
      </c>
      <c r="J1061" s="45">
        <f t="shared" si="193"/>
        <v>16</v>
      </c>
      <c r="K1061" s="36">
        <f t="shared" si="194"/>
        <v>45.12849816849816</v>
      </c>
      <c r="L1061" s="66">
        <v>63.26530612244898</v>
      </c>
      <c r="M1061" s="67">
        <v>74.07407407407408</v>
      </c>
      <c r="N1061" s="92">
        <f t="shared" si="195"/>
        <v>66.64304610733183</v>
      </c>
      <c r="O1061" s="68">
        <v>84.19494997412454</v>
      </c>
      <c r="P1061" s="59">
        <v>99.7474918</v>
      </c>
      <c r="Q1061" s="69">
        <v>87.5</v>
      </c>
      <c r="R1061" s="70">
        <v>100</v>
      </c>
      <c r="S1061" s="44">
        <f t="shared" si="196"/>
        <v>92.86061044353113</v>
      </c>
      <c r="T1061" s="66">
        <v>88.75</v>
      </c>
      <c r="U1061" s="59">
        <v>66.25</v>
      </c>
      <c r="V1061" s="59">
        <v>0</v>
      </c>
      <c r="W1061" s="92">
        <f t="shared" si="197"/>
        <v>49.84375</v>
      </c>
      <c r="X1061" s="103">
        <f t="shared" si="198"/>
        <v>73.77021262034518</v>
      </c>
      <c r="Y1061" s="52">
        <v>33.6734623015873</v>
      </c>
      <c r="Z1061" s="44">
        <f t="shared" si="199"/>
        <v>33.6734623015873</v>
      </c>
      <c r="AA1061" s="87">
        <v>0</v>
      </c>
      <c r="AB1061" s="93">
        <f t="shared" si="200"/>
        <v>0</v>
      </c>
      <c r="AC1061" s="90">
        <v>0</v>
      </c>
      <c r="AD1061" s="82">
        <v>100</v>
      </c>
      <c r="AE1061" s="94">
        <f t="shared" si="201"/>
        <v>30.76923076923077</v>
      </c>
      <c r="AF1061" s="37">
        <f t="shared" si="202"/>
        <v>25.153058035714285</v>
      </c>
      <c r="AG1061" s="38">
        <f t="shared" si="203"/>
        <v>48.59500789612342</v>
      </c>
    </row>
    <row r="1062" spans="1:33" ht="15">
      <c r="A1062" s="17">
        <v>1061</v>
      </c>
      <c r="B1062" s="18">
        <v>86757</v>
      </c>
      <c r="C1062" s="19" t="s">
        <v>288</v>
      </c>
      <c r="D1062" s="19" t="s">
        <v>1095</v>
      </c>
      <c r="E1062" s="20">
        <v>4</v>
      </c>
      <c r="F1062" s="50">
        <v>45.15</v>
      </c>
      <c r="G1062" s="51">
        <v>87.3478835978836</v>
      </c>
      <c r="H1062" s="44">
        <f t="shared" si="192"/>
        <v>59.215961199294526</v>
      </c>
      <c r="I1062" s="53">
        <v>10</v>
      </c>
      <c r="J1062" s="45">
        <f t="shared" si="193"/>
        <v>10</v>
      </c>
      <c r="K1062" s="36">
        <f t="shared" si="194"/>
        <v>39.52957671957672</v>
      </c>
      <c r="L1062" s="66">
        <v>0</v>
      </c>
      <c r="M1062" s="67">
        <v>0</v>
      </c>
      <c r="N1062" s="92">
        <f t="shared" si="195"/>
        <v>0</v>
      </c>
      <c r="O1062" s="68">
        <v>87.12757636029498</v>
      </c>
      <c r="P1062" s="59">
        <v>93.17949979999999</v>
      </c>
      <c r="Q1062" s="69">
        <v>99.83317445185891</v>
      </c>
      <c r="R1062" s="70" t="s">
        <v>1</v>
      </c>
      <c r="S1062" s="44">
        <f t="shared" si="196"/>
        <v>93.32172098517376</v>
      </c>
      <c r="T1062" s="66">
        <v>93.05555555555554</v>
      </c>
      <c r="U1062" s="59">
        <v>42</v>
      </c>
      <c r="V1062" s="59">
        <v>100</v>
      </c>
      <c r="W1062" s="92">
        <f t="shared" si="197"/>
        <v>82.89583333333333</v>
      </c>
      <c r="X1062" s="103">
        <f t="shared" si="198"/>
        <v>53.90785506073617</v>
      </c>
      <c r="Y1062" s="52">
        <v>33.73115504535148</v>
      </c>
      <c r="Z1062" s="44">
        <f t="shared" si="199"/>
        <v>33.73115504535148</v>
      </c>
      <c r="AA1062" s="87">
        <v>42.5492033739457</v>
      </c>
      <c r="AB1062" s="93">
        <f t="shared" si="200"/>
        <v>42.5492033739457</v>
      </c>
      <c r="AC1062" s="90">
        <v>57.89473684210527</v>
      </c>
      <c r="AD1062" s="82">
        <v>100</v>
      </c>
      <c r="AE1062" s="94">
        <f t="shared" si="201"/>
        <v>70.8502024291498</v>
      </c>
      <c r="AF1062" s="37">
        <f t="shared" si="202"/>
        <v>47.77890631901964</v>
      </c>
      <c r="AG1062" s="38">
        <f t="shared" si="203"/>
        <v>48.58061989581766</v>
      </c>
    </row>
    <row r="1063" spans="1:33" ht="15">
      <c r="A1063" s="17">
        <v>1062</v>
      </c>
      <c r="B1063" s="18">
        <v>13647</v>
      </c>
      <c r="C1063" s="19" t="s">
        <v>36</v>
      </c>
      <c r="D1063" s="19" t="s">
        <v>1098</v>
      </c>
      <c r="E1063" s="20">
        <v>6</v>
      </c>
      <c r="F1063" s="50">
        <v>43.85</v>
      </c>
      <c r="G1063" s="51">
        <v>68.71286121286121</v>
      </c>
      <c r="H1063" s="44">
        <f t="shared" si="192"/>
        <v>52.13762040428707</v>
      </c>
      <c r="I1063" s="53">
        <v>5</v>
      </c>
      <c r="J1063" s="45">
        <f t="shared" si="193"/>
        <v>5</v>
      </c>
      <c r="K1063" s="36">
        <f t="shared" si="194"/>
        <v>33.28257224257224</v>
      </c>
      <c r="L1063" s="66">
        <v>0</v>
      </c>
      <c r="M1063" s="67">
        <v>66.66666666666667</v>
      </c>
      <c r="N1063" s="92">
        <f t="shared" si="195"/>
        <v>20.833333333333336</v>
      </c>
      <c r="O1063" s="68">
        <v>51.39531631842307</v>
      </c>
      <c r="P1063" s="59">
        <v>96.50539725</v>
      </c>
      <c r="Q1063" s="69">
        <v>99.75342465753425</v>
      </c>
      <c r="R1063" s="70">
        <v>100</v>
      </c>
      <c r="S1063" s="44">
        <f t="shared" si="196"/>
        <v>86.91353455648934</v>
      </c>
      <c r="T1063" s="66">
        <v>17.361111111111107</v>
      </c>
      <c r="U1063" s="59">
        <v>21.818181818181817</v>
      </c>
      <c r="V1063" s="59">
        <v>90</v>
      </c>
      <c r="W1063" s="92">
        <f t="shared" si="197"/>
        <v>45.71496212121212</v>
      </c>
      <c r="X1063" s="103">
        <f t="shared" si="198"/>
        <v>52.2417395801715</v>
      </c>
      <c r="Y1063" s="52">
        <v>50.27777777777778</v>
      </c>
      <c r="Z1063" s="44">
        <f t="shared" si="199"/>
        <v>50.27777777777778</v>
      </c>
      <c r="AA1063" s="87">
        <v>85.56701030927843</v>
      </c>
      <c r="AB1063" s="93">
        <f t="shared" si="200"/>
        <v>85.56701030927843</v>
      </c>
      <c r="AC1063" s="90">
        <v>2.631578947368421</v>
      </c>
      <c r="AD1063" s="82">
        <v>100</v>
      </c>
      <c r="AE1063" s="94">
        <f t="shared" si="201"/>
        <v>32.59109311740891</v>
      </c>
      <c r="AF1063" s="37">
        <f t="shared" si="202"/>
        <v>52.46968258274554</v>
      </c>
      <c r="AG1063" s="38">
        <f t="shared" si="203"/>
        <v>48.54108331368127</v>
      </c>
    </row>
    <row r="1064" spans="1:33" ht="15">
      <c r="A1064" s="17">
        <v>1063</v>
      </c>
      <c r="B1064" s="18">
        <v>54418</v>
      </c>
      <c r="C1064" s="19" t="s">
        <v>100</v>
      </c>
      <c r="D1064" s="19" t="s">
        <v>1099</v>
      </c>
      <c r="E1064" s="20">
        <v>6</v>
      </c>
      <c r="F1064" s="50">
        <v>64.5</v>
      </c>
      <c r="G1064" s="51">
        <v>81.75366300366301</v>
      </c>
      <c r="H1064" s="44">
        <f t="shared" si="192"/>
        <v>70.251221001221</v>
      </c>
      <c r="I1064" s="53">
        <v>27</v>
      </c>
      <c r="J1064" s="45">
        <f t="shared" si="193"/>
        <v>27</v>
      </c>
      <c r="K1064" s="36">
        <f t="shared" si="194"/>
        <v>52.95073260073259</v>
      </c>
      <c r="L1064" s="66">
        <v>34.42622950819673</v>
      </c>
      <c r="M1064" s="67">
        <v>49.54128440366973</v>
      </c>
      <c r="N1064" s="92">
        <f t="shared" si="195"/>
        <v>39.149684163032035</v>
      </c>
      <c r="O1064" s="68">
        <v>65.36109208129332</v>
      </c>
      <c r="P1064" s="59">
        <v>99.87644965</v>
      </c>
      <c r="Q1064" s="69">
        <v>82.3803967327888</v>
      </c>
      <c r="R1064" s="70" t="s">
        <v>1</v>
      </c>
      <c r="S1064" s="44">
        <f t="shared" si="196"/>
        <v>82.48772575084735</v>
      </c>
      <c r="T1064" s="66">
        <v>90.41666666666667</v>
      </c>
      <c r="U1064" s="59">
        <v>61.25</v>
      </c>
      <c r="V1064" s="59">
        <v>40</v>
      </c>
      <c r="W1064" s="92">
        <f t="shared" si="197"/>
        <v>64.21875</v>
      </c>
      <c r="X1064" s="103">
        <f t="shared" si="198"/>
        <v>61.49871396555175</v>
      </c>
      <c r="Y1064" s="52">
        <v>50.32051587301587</v>
      </c>
      <c r="Z1064" s="44">
        <f t="shared" si="199"/>
        <v>50.32051587301587</v>
      </c>
      <c r="AA1064" s="87">
        <v>0</v>
      </c>
      <c r="AB1064" s="93">
        <f t="shared" si="200"/>
        <v>0</v>
      </c>
      <c r="AC1064" s="90">
        <v>0</v>
      </c>
      <c r="AD1064" s="82">
        <v>100</v>
      </c>
      <c r="AE1064" s="94">
        <f t="shared" si="201"/>
        <v>30.76923076923077</v>
      </c>
      <c r="AF1064" s="37">
        <f t="shared" si="202"/>
        <v>32.64423214285714</v>
      </c>
      <c r="AG1064" s="38">
        <f t="shared" si="203"/>
        <v>48.24732496351008</v>
      </c>
    </row>
    <row r="1065" spans="1:33" ht="15">
      <c r="A1065" s="17">
        <v>1064</v>
      </c>
      <c r="B1065" s="18">
        <v>41359</v>
      </c>
      <c r="C1065" s="19" t="s">
        <v>15</v>
      </c>
      <c r="D1065" s="19" t="s">
        <v>1101</v>
      </c>
      <c r="E1065" s="20">
        <v>6</v>
      </c>
      <c r="F1065" s="50">
        <v>44.15</v>
      </c>
      <c r="G1065" s="51">
        <v>88.98453398453398</v>
      </c>
      <c r="H1065" s="44">
        <f t="shared" si="192"/>
        <v>59.094844661511324</v>
      </c>
      <c r="I1065" s="53">
        <v>5</v>
      </c>
      <c r="J1065" s="45">
        <f t="shared" si="193"/>
        <v>5</v>
      </c>
      <c r="K1065" s="36">
        <f t="shared" si="194"/>
        <v>37.45690679690679</v>
      </c>
      <c r="L1065" s="66">
        <v>1.6064257028112428</v>
      </c>
      <c r="M1065" s="67">
        <v>49.152542372881356</v>
      </c>
      <c r="N1065" s="92">
        <f t="shared" si="195"/>
        <v>16.464587162208154</v>
      </c>
      <c r="O1065" s="68">
        <v>74.01972714941232</v>
      </c>
      <c r="P1065" s="59">
        <v>98.68985945</v>
      </c>
      <c r="Q1065" s="69">
        <v>99.35776942355889</v>
      </c>
      <c r="R1065" s="70">
        <v>100</v>
      </c>
      <c r="S1065" s="44">
        <f t="shared" si="196"/>
        <v>93.01683900574281</v>
      </c>
      <c r="T1065" s="66">
        <v>97.22222222222221</v>
      </c>
      <c r="U1065" s="59">
        <v>60.71428571428571</v>
      </c>
      <c r="V1065" s="59">
        <v>100</v>
      </c>
      <c r="W1065" s="92">
        <f t="shared" si="197"/>
        <v>89.13690476190476</v>
      </c>
      <c r="X1065" s="103">
        <f t="shared" si="198"/>
        <v>61.61995141956133</v>
      </c>
      <c r="Y1065" s="52">
        <v>17.061016374498518</v>
      </c>
      <c r="Z1065" s="44">
        <f t="shared" si="199"/>
        <v>17.061016374498518</v>
      </c>
      <c r="AA1065" s="87">
        <v>52.76476101218376</v>
      </c>
      <c r="AB1065" s="93">
        <f t="shared" si="200"/>
        <v>52.76476101218376</v>
      </c>
      <c r="AC1065" s="90">
        <v>47.368421052631575</v>
      </c>
      <c r="AD1065" s="82">
        <v>100</v>
      </c>
      <c r="AE1065" s="94">
        <f t="shared" si="201"/>
        <v>63.56275303643724</v>
      </c>
      <c r="AF1065" s="37">
        <f t="shared" si="202"/>
        <v>40.20742333310778</v>
      </c>
      <c r="AG1065" s="38">
        <f t="shared" si="203"/>
        <v>48.222331260449</v>
      </c>
    </row>
    <row r="1066" spans="1:33" ht="15">
      <c r="A1066" s="17">
        <v>1065</v>
      </c>
      <c r="B1066" s="18">
        <v>47707</v>
      </c>
      <c r="C1066" s="19" t="s">
        <v>167</v>
      </c>
      <c r="D1066" s="19" t="s">
        <v>1097</v>
      </c>
      <c r="E1066" s="20">
        <v>6</v>
      </c>
      <c r="F1066" s="50">
        <v>0</v>
      </c>
      <c r="G1066" s="51">
        <v>82.93091168091168</v>
      </c>
      <c r="H1066" s="44">
        <f t="shared" si="192"/>
        <v>27.643637226970558</v>
      </c>
      <c r="I1066" s="53">
        <v>5</v>
      </c>
      <c r="J1066" s="45">
        <f t="shared" si="193"/>
        <v>5</v>
      </c>
      <c r="K1066" s="36">
        <f t="shared" si="194"/>
        <v>18.586182336182333</v>
      </c>
      <c r="L1066" s="66">
        <v>0</v>
      </c>
      <c r="M1066" s="67">
        <v>97.82608695652173</v>
      </c>
      <c r="N1066" s="92">
        <f t="shared" si="195"/>
        <v>30.570652173913043</v>
      </c>
      <c r="O1066" s="68">
        <v>77.26406589750138</v>
      </c>
      <c r="P1066" s="59">
        <v>86.19660765</v>
      </c>
      <c r="Q1066" s="69">
        <v>93.12776548672566</v>
      </c>
      <c r="R1066" s="70" t="s">
        <v>1</v>
      </c>
      <c r="S1066" s="44">
        <f t="shared" si="196"/>
        <v>85.47602375327689</v>
      </c>
      <c r="T1066" s="66">
        <v>87.08333333333333</v>
      </c>
      <c r="U1066" s="59">
        <v>65</v>
      </c>
      <c r="V1066" s="59">
        <v>100</v>
      </c>
      <c r="W1066" s="92">
        <f t="shared" si="197"/>
        <v>86.40625</v>
      </c>
      <c r="X1066" s="103">
        <f t="shared" si="198"/>
        <v>63.69992037087598</v>
      </c>
      <c r="Y1066" s="52">
        <v>17.194648333692452</v>
      </c>
      <c r="Z1066" s="44">
        <f t="shared" si="199"/>
        <v>17.194648333692452</v>
      </c>
      <c r="AA1066" s="87">
        <v>63.730084348641114</v>
      </c>
      <c r="AB1066" s="93">
        <f t="shared" si="200"/>
        <v>63.730084348641114</v>
      </c>
      <c r="AC1066" s="90">
        <v>68.42105263157895</v>
      </c>
      <c r="AD1066" s="82">
        <v>100</v>
      </c>
      <c r="AE1066" s="94">
        <f t="shared" si="201"/>
        <v>78.13765182186235</v>
      </c>
      <c r="AF1066" s="37">
        <f t="shared" si="202"/>
        <v>47.47159757071112</v>
      </c>
      <c r="AG1066" s="38">
        <f t="shared" si="203"/>
        <v>48.18584364387131</v>
      </c>
    </row>
    <row r="1067" spans="1:33" ht="15">
      <c r="A1067" s="17">
        <v>1066</v>
      </c>
      <c r="B1067" s="18">
        <v>20787</v>
      </c>
      <c r="C1067" s="19" t="s">
        <v>118</v>
      </c>
      <c r="D1067" s="19" t="s">
        <v>1102</v>
      </c>
      <c r="E1067" s="20">
        <v>6</v>
      </c>
      <c r="F1067" s="50">
        <v>51.9</v>
      </c>
      <c r="G1067" s="51">
        <v>83.88838013838014</v>
      </c>
      <c r="H1067" s="44">
        <f t="shared" si="192"/>
        <v>62.56279337946004</v>
      </c>
      <c r="I1067" s="53">
        <v>5</v>
      </c>
      <c r="J1067" s="45">
        <f t="shared" si="193"/>
        <v>5</v>
      </c>
      <c r="K1067" s="36">
        <f t="shared" si="194"/>
        <v>39.53767602767602</v>
      </c>
      <c r="L1067" s="66">
        <v>6.41025641025641</v>
      </c>
      <c r="M1067" s="67">
        <v>40.845070422535215</v>
      </c>
      <c r="N1067" s="92">
        <f t="shared" si="195"/>
        <v>17.171135789093537</v>
      </c>
      <c r="O1067" s="68">
        <v>85.09699079559488</v>
      </c>
      <c r="P1067" s="59">
        <v>94.9261733</v>
      </c>
      <c r="Q1067" s="69">
        <v>92.15434083601286</v>
      </c>
      <c r="R1067" s="70">
        <v>100</v>
      </c>
      <c r="S1067" s="44">
        <f t="shared" si="196"/>
        <v>93.04437623290194</v>
      </c>
      <c r="T1067" s="66">
        <v>70.27777777777779</v>
      </c>
      <c r="U1067" s="59">
        <v>48.5</v>
      </c>
      <c r="V1067" s="59">
        <v>100</v>
      </c>
      <c r="W1067" s="92">
        <f t="shared" si="197"/>
        <v>75.97916666666667</v>
      </c>
      <c r="X1067" s="103">
        <f t="shared" si="198"/>
        <v>59.282038142131526</v>
      </c>
      <c r="Y1067" s="52">
        <v>0.44295840130924163</v>
      </c>
      <c r="Z1067" s="44">
        <f t="shared" si="199"/>
        <v>0.44295840130924163</v>
      </c>
      <c r="AA1067" s="87">
        <v>65.97938144329903</v>
      </c>
      <c r="AB1067" s="93">
        <f t="shared" si="200"/>
        <v>65.97938144329903</v>
      </c>
      <c r="AC1067" s="90">
        <v>68.42105263157895</v>
      </c>
      <c r="AD1067" s="82">
        <v>100</v>
      </c>
      <c r="AE1067" s="94">
        <f t="shared" si="201"/>
        <v>78.13765182186235</v>
      </c>
      <c r="AF1067" s="37">
        <f t="shared" si="202"/>
        <v>40.4394289474367</v>
      </c>
      <c r="AG1067" s="38">
        <f t="shared" si="203"/>
        <v>47.796122041362494</v>
      </c>
    </row>
    <row r="1068" spans="1:33" ht="15">
      <c r="A1068" s="17">
        <v>1067</v>
      </c>
      <c r="B1068" s="18">
        <v>19110</v>
      </c>
      <c r="C1068" s="19" t="s">
        <v>151</v>
      </c>
      <c r="D1068" s="19" t="s">
        <v>1104</v>
      </c>
      <c r="E1068" s="20">
        <v>6</v>
      </c>
      <c r="F1068" s="50">
        <v>0</v>
      </c>
      <c r="G1068" s="51">
        <v>0</v>
      </c>
      <c r="H1068" s="44">
        <f t="shared" si="192"/>
        <v>0</v>
      </c>
      <c r="I1068" s="53">
        <v>10</v>
      </c>
      <c r="J1068" s="45">
        <f t="shared" si="193"/>
        <v>10</v>
      </c>
      <c r="K1068" s="36">
        <f t="shared" si="194"/>
        <v>4</v>
      </c>
      <c r="L1068" s="66">
        <v>0</v>
      </c>
      <c r="M1068" s="67">
        <v>0</v>
      </c>
      <c r="N1068" s="92">
        <f t="shared" si="195"/>
        <v>0</v>
      </c>
      <c r="O1068" s="68">
        <v>78.34571980160723</v>
      </c>
      <c r="P1068" s="59">
        <v>94.10862445000001</v>
      </c>
      <c r="Q1068" s="69">
        <v>92.2920892494929</v>
      </c>
      <c r="R1068" s="70" t="s">
        <v>1</v>
      </c>
      <c r="S1068" s="44">
        <f t="shared" si="196"/>
        <v>88.19365566005399</v>
      </c>
      <c r="T1068" s="66">
        <v>96.52777777777779</v>
      </c>
      <c r="U1068" s="59">
        <v>33.75</v>
      </c>
      <c r="V1068" s="59">
        <v>100</v>
      </c>
      <c r="W1068" s="92">
        <f t="shared" si="197"/>
        <v>82.13541666666667</v>
      </c>
      <c r="X1068" s="103">
        <f t="shared" si="198"/>
        <v>51.70454559735494</v>
      </c>
      <c r="Y1068" s="52">
        <v>33.768452380952375</v>
      </c>
      <c r="Z1068" s="44">
        <f t="shared" si="199"/>
        <v>33.768452380952375</v>
      </c>
      <c r="AA1068" s="87">
        <v>95.50140581068429</v>
      </c>
      <c r="AB1068" s="93">
        <f t="shared" si="200"/>
        <v>95.50140581068429</v>
      </c>
      <c r="AC1068" s="90">
        <v>81.57894736842105</v>
      </c>
      <c r="AD1068" s="82">
        <v>100</v>
      </c>
      <c r="AE1068" s="94">
        <f t="shared" si="201"/>
        <v>87.24696356275304</v>
      </c>
      <c r="AF1068" s="37">
        <f t="shared" si="202"/>
        <v>65.03888303672727</v>
      </c>
      <c r="AG1068" s="38">
        <f t="shared" si="203"/>
        <v>47.49737145363289</v>
      </c>
    </row>
    <row r="1069" spans="1:33" ht="15">
      <c r="A1069" s="17">
        <v>1068</v>
      </c>
      <c r="B1069" s="18">
        <v>70429</v>
      </c>
      <c r="C1069" s="19" t="s">
        <v>145</v>
      </c>
      <c r="D1069" s="19" t="s">
        <v>1106</v>
      </c>
      <c r="E1069" s="20">
        <v>6</v>
      </c>
      <c r="F1069" s="50">
        <v>43.65</v>
      </c>
      <c r="G1069" s="51">
        <v>70.53062678062678</v>
      </c>
      <c r="H1069" s="44">
        <f t="shared" si="192"/>
        <v>52.610208926875586</v>
      </c>
      <c r="I1069" s="53">
        <v>5</v>
      </c>
      <c r="J1069" s="45">
        <f t="shared" si="193"/>
        <v>5</v>
      </c>
      <c r="K1069" s="36">
        <f t="shared" si="194"/>
        <v>33.566125356125355</v>
      </c>
      <c r="L1069" s="66">
        <v>91.45299145299145</v>
      </c>
      <c r="M1069" s="67">
        <v>99.10714285714286</v>
      </c>
      <c r="N1069" s="92">
        <f t="shared" si="195"/>
        <v>93.84491376678878</v>
      </c>
      <c r="O1069" s="68">
        <v>65.38537871705698</v>
      </c>
      <c r="P1069" s="59">
        <v>79.8996296</v>
      </c>
      <c r="Q1069" s="69">
        <v>92.21631205673759</v>
      </c>
      <c r="R1069" s="70">
        <v>100</v>
      </c>
      <c r="S1069" s="44">
        <f t="shared" si="196"/>
        <v>84.37533009344864</v>
      </c>
      <c r="T1069" s="66">
        <v>41.66666666666667</v>
      </c>
      <c r="U1069" s="59">
        <v>44.375</v>
      </c>
      <c r="V1069" s="59">
        <v>0</v>
      </c>
      <c r="W1069" s="92">
        <f t="shared" si="197"/>
        <v>26.71875</v>
      </c>
      <c r="X1069" s="103">
        <f t="shared" si="198"/>
        <v>76.63184754409497</v>
      </c>
      <c r="Y1069" s="52">
        <v>33.67628720077774</v>
      </c>
      <c r="Z1069" s="44">
        <f t="shared" si="199"/>
        <v>33.67628720077774</v>
      </c>
      <c r="AA1069" s="87">
        <v>0</v>
      </c>
      <c r="AB1069" s="93">
        <f t="shared" si="200"/>
        <v>0</v>
      </c>
      <c r="AC1069" s="90">
        <v>0</v>
      </c>
      <c r="AD1069" s="82">
        <v>100</v>
      </c>
      <c r="AE1069" s="94">
        <f t="shared" si="201"/>
        <v>30.76923076923077</v>
      </c>
      <c r="AF1069" s="37">
        <f t="shared" si="202"/>
        <v>25.154329240349984</v>
      </c>
      <c r="AG1069" s="38">
        <f t="shared" si="203"/>
        <v>47.42769578500305</v>
      </c>
    </row>
    <row r="1070" spans="1:33" ht="15">
      <c r="A1070" s="17">
        <v>1069</v>
      </c>
      <c r="B1070" s="18">
        <v>13838</v>
      </c>
      <c r="C1070" s="19" t="s">
        <v>36</v>
      </c>
      <c r="D1070" s="19" t="s">
        <v>1103</v>
      </c>
      <c r="E1070" s="20">
        <v>6</v>
      </c>
      <c r="F1070" s="50">
        <v>60.2</v>
      </c>
      <c r="G1070" s="51">
        <v>80.32051282051282</v>
      </c>
      <c r="H1070" s="44">
        <f t="shared" si="192"/>
        <v>66.9068376068376</v>
      </c>
      <c r="I1070" s="53">
        <v>10</v>
      </c>
      <c r="J1070" s="45">
        <f t="shared" si="193"/>
        <v>10</v>
      </c>
      <c r="K1070" s="36">
        <f t="shared" si="194"/>
        <v>44.14410256410256</v>
      </c>
      <c r="L1070" s="66">
        <v>9.57446808510638</v>
      </c>
      <c r="M1070" s="67">
        <v>50</v>
      </c>
      <c r="N1070" s="92">
        <f t="shared" si="195"/>
        <v>22.207446808510635</v>
      </c>
      <c r="O1070" s="68">
        <v>58.53490560470499</v>
      </c>
      <c r="P1070" s="59">
        <v>98.35667624999999</v>
      </c>
      <c r="Q1070" s="69">
        <v>98.23597455176403</v>
      </c>
      <c r="R1070" s="70">
        <v>0</v>
      </c>
      <c r="S1070" s="44">
        <f t="shared" si="196"/>
        <v>63.78188910161725</v>
      </c>
      <c r="T1070" s="66">
        <v>74.58333333333333</v>
      </c>
      <c r="U1070" s="59">
        <v>35</v>
      </c>
      <c r="V1070" s="59">
        <v>100</v>
      </c>
      <c r="W1070" s="92">
        <f t="shared" si="197"/>
        <v>74.21875</v>
      </c>
      <c r="X1070" s="103">
        <f t="shared" si="198"/>
        <v>49.23948436405116</v>
      </c>
      <c r="Y1070" s="52">
        <v>33.49928706739106</v>
      </c>
      <c r="Z1070" s="44">
        <f t="shared" si="199"/>
        <v>33.49928706739106</v>
      </c>
      <c r="AA1070" s="87">
        <v>52.85848172446116</v>
      </c>
      <c r="AB1070" s="93">
        <f t="shared" si="200"/>
        <v>52.85848172446116</v>
      </c>
      <c r="AC1070" s="90">
        <v>44.73684210526316</v>
      </c>
      <c r="AD1070" s="82">
        <v>100</v>
      </c>
      <c r="AE1070" s="94">
        <f t="shared" si="201"/>
        <v>61.740890688259114</v>
      </c>
      <c r="AF1070" s="37">
        <f t="shared" si="202"/>
        <v>47.03362704201395</v>
      </c>
      <c r="AG1070" s="38">
        <f t="shared" si="203"/>
        <v>47.33806507524656</v>
      </c>
    </row>
    <row r="1071" spans="1:33" ht="15">
      <c r="A1071" s="17">
        <v>1070</v>
      </c>
      <c r="B1071" s="18">
        <v>20013</v>
      </c>
      <c r="C1071" s="19" t="s">
        <v>118</v>
      </c>
      <c r="D1071" s="19" t="s">
        <v>1107</v>
      </c>
      <c r="E1071" s="20">
        <v>4</v>
      </c>
      <c r="F1071" s="50">
        <v>62.85</v>
      </c>
      <c r="G1071" s="51">
        <v>78.31552706552706</v>
      </c>
      <c r="H1071" s="44">
        <f t="shared" si="192"/>
        <v>68.00517568850901</v>
      </c>
      <c r="I1071" s="53">
        <v>21.000000000000004</v>
      </c>
      <c r="J1071" s="45">
        <f t="shared" si="193"/>
        <v>21.000000000000004</v>
      </c>
      <c r="K1071" s="36">
        <f t="shared" si="194"/>
        <v>49.203105413105405</v>
      </c>
      <c r="L1071" s="66">
        <v>33.1858407079646</v>
      </c>
      <c r="M1071" s="67">
        <v>100</v>
      </c>
      <c r="N1071" s="92">
        <f t="shared" si="195"/>
        <v>54.065265486725664</v>
      </c>
      <c r="O1071" s="68">
        <v>95.31990620991316</v>
      </c>
      <c r="P1071" s="59">
        <v>96.62672705000001</v>
      </c>
      <c r="Q1071" s="69">
        <v>84.28205413835357</v>
      </c>
      <c r="R1071" s="70">
        <v>100</v>
      </c>
      <c r="S1071" s="44">
        <f t="shared" si="196"/>
        <v>94.05717184956669</v>
      </c>
      <c r="T1071" s="66">
        <v>97.22222222222221</v>
      </c>
      <c r="U1071" s="59">
        <v>70</v>
      </c>
      <c r="V1071" s="59">
        <v>80</v>
      </c>
      <c r="W1071" s="92">
        <f t="shared" si="197"/>
        <v>83.95833333333333</v>
      </c>
      <c r="X1071" s="103">
        <f t="shared" si="198"/>
        <v>76.04064160118361</v>
      </c>
      <c r="Y1071" s="52">
        <v>17.044910932321645</v>
      </c>
      <c r="Z1071" s="44">
        <f t="shared" si="199"/>
        <v>17.044910932321645</v>
      </c>
      <c r="AA1071" s="87">
        <v>0</v>
      </c>
      <c r="AB1071" s="93">
        <f t="shared" si="200"/>
        <v>0</v>
      </c>
      <c r="AC1071" s="90">
        <v>0</v>
      </c>
      <c r="AD1071" s="82">
        <v>100</v>
      </c>
      <c r="AE1071" s="94">
        <f t="shared" si="201"/>
        <v>30.76923076923077</v>
      </c>
      <c r="AF1071" s="37">
        <f t="shared" si="202"/>
        <v>17.67020991954474</v>
      </c>
      <c r="AG1071" s="38">
        <f t="shared" si="203"/>
        <v>47.324961690912424</v>
      </c>
    </row>
    <row r="1072" spans="1:33" ht="15">
      <c r="A1072" s="17">
        <v>1071</v>
      </c>
      <c r="B1072" s="18">
        <v>13549</v>
      </c>
      <c r="C1072" s="19" t="s">
        <v>36</v>
      </c>
      <c r="D1072" s="19" t="s">
        <v>1105</v>
      </c>
      <c r="E1072" s="20">
        <v>6</v>
      </c>
      <c r="F1072" s="50">
        <v>0</v>
      </c>
      <c r="G1072" s="51">
        <v>0</v>
      </c>
      <c r="H1072" s="44">
        <f t="shared" si="192"/>
        <v>0</v>
      </c>
      <c r="I1072" s="53">
        <v>5</v>
      </c>
      <c r="J1072" s="45">
        <f t="shared" si="193"/>
        <v>5</v>
      </c>
      <c r="K1072" s="36">
        <f t="shared" si="194"/>
        <v>2</v>
      </c>
      <c r="L1072" s="66">
        <v>0</v>
      </c>
      <c r="M1072" s="67">
        <v>77.41935483870968</v>
      </c>
      <c r="N1072" s="92">
        <f t="shared" si="195"/>
        <v>24.193548387096776</v>
      </c>
      <c r="O1072" s="68">
        <v>73.03900689604308</v>
      </c>
      <c r="P1072" s="59">
        <v>96.71151775</v>
      </c>
      <c r="Q1072" s="69">
        <v>97.22222222222221</v>
      </c>
      <c r="R1072" s="70">
        <v>100</v>
      </c>
      <c r="S1072" s="44">
        <f t="shared" si="196"/>
        <v>91.74318671706632</v>
      </c>
      <c r="T1072" s="66">
        <v>77.36111111111111</v>
      </c>
      <c r="U1072" s="59">
        <v>0</v>
      </c>
      <c r="V1072" s="59">
        <v>100</v>
      </c>
      <c r="W1072" s="92">
        <f t="shared" si="197"/>
        <v>66.51041666666667</v>
      </c>
      <c r="X1072" s="103">
        <f t="shared" si="198"/>
        <v>59.67677737499858</v>
      </c>
      <c r="Y1072" s="52">
        <v>33.658677727501264</v>
      </c>
      <c r="Z1072" s="44">
        <f t="shared" si="199"/>
        <v>33.658677727501264</v>
      </c>
      <c r="AA1072" s="87">
        <v>81.72446110590451</v>
      </c>
      <c r="AB1072" s="93">
        <f t="shared" si="200"/>
        <v>81.72446110590451</v>
      </c>
      <c r="AC1072" s="90">
        <v>60.526315789473685</v>
      </c>
      <c r="AD1072" s="82">
        <v>100</v>
      </c>
      <c r="AE1072" s="94">
        <f t="shared" si="201"/>
        <v>72.67206477732793</v>
      </c>
      <c r="AF1072" s="37">
        <f t="shared" si="202"/>
        <v>57.15282977883567</v>
      </c>
      <c r="AG1072" s="38">
        <f t="shared" si="203"/>
        <v>47.1318428615337</v>
      </c>
    </row>
    <row r="1073" spans="1:33" ht="15">
      <c r="A1073" s="17">
        <v>1072</v>
      </c>
      <c r="B1073" s="18">
        <v>70702</v>
      </c>
      <c r="C1073" s="19" t="s">
        <v>145</v>
      </c>
      <c r="D1073" s="19" t="s">
        <v>1108</v>
      </c>
      <c r="E1073" s="20">
        <v>6</v>
      </c>
      <c r="F1073" s="50">
        <v>55.15</v>
      </c>
      <c r="G1073" s="51">
        <v>71.68192918192918</v>
      </c>
      <c r="H1073" s="44">
        <f t="shared" si="192"/>
        <v>60.660643060643054</v>
      </c>
      <c r="I1073" s="53">
        <v>0</v>
      </c>
      <c r="J1073" s="45">
        <f t="shared" si="193"/>
        <v>0</v>
      </c>
      <c r="K1073" s="36">
        <f t="shared" si="194"/>
        <v>36.39638583638583</v>
      </c>
      <c r="L1073" s="66">
        <v>92.85714285714286</v>
      </c>
      <c r="M1073" s="67">
        <v>100</v>
      </c>
      <c r="N1073" s="92">
        <f t="shared" si="195"/>
        <v>95.08928571428572</v>
      </c>
      <c r="O1073" s="68">
        <v>68.42476489028213</v>
      </c>
      <c r="P1073" s="59">
        <v>95.48857595000001</v>
      </c>
      <c r="Q1073" s="69">
        <v>87.976011994003</v>
      </c>
      <c r="R1073" s="70" t="s">
        <v>1</v>
      </c>
      <c r="S1073" s="44">
        <f t="shared" si="196"/>
        <v>83.91064066292125</v>
      </c>
      <c r="T1073" s="66">
        <v>95.27777777777779</v>
      </c>
      <c r="U1073" s="59">
        <v>47.5</v>
      </c>
      <c r="V1073" s="59">
        <v>10</v>
      </c>
      <c r="W1073" s="92">
        <f t="shared" si="197"/>
        <v>51.35416666666667</v>
      </c>
      <c r="X1073" s="103">
        <f t="shared" si="198"/>
        <v>81.87080388421614</v>
      </c>
      <c r="Y1073" s="52">
        <v>17.058333333333334</v>
      </c>
      <c r="Z1073" s="44">
        <f t="shared" si="199"/>
        <v>17.058333333333334</v>
      </c>
      <c r="AA1073" s="87">
        <v>0</v>
      </c>
      <c r="AB1073" s="93">
        <f t="shared" si="200"/>
        <v>0</v>
      </c>
      <c r="AC1073" s="90">
        <v>0</v>
      </c>
      <c r="AD1073" s="82">
        <v>100</v>
      </c>
      <c r="AE1073" s="94">
        <f t="shared" si="201"/>
        <v>30.76923076923077</v>
      </c>
      <c r="AF1073" s="37">
        <f t="shared" si="202"/>
        <v>17.67625</v>
      </c>
      <c r="AG1073" s="38">
        <f t="shared" si="203"/>
        <v>47.09809872096363</v>
      </c>
    </row>
    <row r="1074" spans="1:33" ht="15">
      <c r="A1074" s="17">
        <v>1073</v>
      </c>
      <c r="B1074" s="18">
        <v>13600</v>
      </c>
      <c r="C1074" s="19" t="s">
        <v>36</v>
      </c>
      <c r="D1074" s="19" t="s">
        <v>1110</v>
      </c>
      <c r="E1074" s="20">
        <v>6</v>
      </c>
      <c r="F1074" s="50">
        <v>85.2</v>
      </c>
      <c r="G1074" s="51">
        <v>82.23392348392349</v>
      </c>
      <c r="H1074" s="44">
        <f t="shared" si="192"/>
        <v>84.2113078279745</v>
      </c>
      <c r="I1074" s="53">
        <v>0</v>
      </c>
      <c r="J1074" s="45">
        <f t="shared" si="193"/>
        <v>0</v>
      </c>
      <c r="K1074" s="36">
        <f t="shared" si="194"/>
        <v>50.526784696784695</v>
      </c>
      <c r="L1074" s="66">
        <v>0.8849557522123908</v>
      </c>
      <c r="M1074" s="67">
        <v>17.14285714285714</v>
      </c>
      <c r="N1074" s="92">
        <f t="shared" si="195"/>
        <v>5.965549936788874</v>
      </c>
      <c r="O1074" s="68">
        <v>73.93626770817275</v>
      </c>
      <c r="P1074" s="59">
        <v>94.22468845</v>
      </c>
      <c r="Q1074" s="69">
        <v>81.72715894868585</v>
      </c>
      <c r="R1074" s="70">
        <v>100</v>
      </c>
      <c r="S1074" s="44">
        <f t="shared" si="196"/>
        <v>87.47202877671465</v>
      </c>
      <c r="T1074" s="66">
        <v>63.05555555555556</v>
      </c>
      <c r="U1074" s="59">
        <v>20</v>
      </c>
      <c r="V1074" s="59">
        <v>100</v>
      </c>
      <c r="W1074" s="92">
        <f t="shared" si="197"/>
        <v>66.14583333333334</v>
      </c>
      <c r="X1074" s="103">
        <f t="shared" si="198"/>
        <v>50.604198152068086</v>
      </c>
      <c r="Y1074" s="52">
        <v>0.2601139301874596</v>
      </c>
      <c r="Z1074" s="44">
        <f t="shared" si="199"/>
        <v>0.2601139301874596</v>
      </c>
      <c r="AA1074" s="87">
        <v>58.200562324273704</v>
      </c>
      <c r="AB1074" s="93">
        <f t="shared" si="200"/>
        <v>58.200562324273704</v>
      </c>
      <c r="AC1074" s="90">
        <v>73.68421052631578</v>
      </c>
      <c r="AD1074" s="82">
        <v>100</v>
      </c>
      <c r="AE1074" s="94">
        <f t="shared" si="201"/>
        <v>81.78137651821862</v>
      </c>
      <c r="AF1074" s="37">
        <f t="shared" si="202"/>
        <v>39.791125159966995</v>
      </c>
      <c r="AG1074" s="38">
        <f t="shared" si="203"/>
        <v>46.26348626417098</v>
      </c>
    </row>
    <row r="1075" spans="1:33" ht="15">
      <c r="A1075" s="17">
        <v>1074</v>
      </c>
      <c r="B1075" s="18">
        <v>73067</v>
      </c>
      <c r="C1075" s="19" t="s">
        <v>32</v>
      </c>
      <c r="D1075" s="19" t="s">
        <v>1112</v>
      </c>
      <c r="E1075" s="20">
        <v>6</v>
      </c>
      <c r="F1075" s="50">
        <v>50.85</v>
      </c>
      <c r="G1075" s="51">
        <v>0</v>
      </c>
      <c r="H1075" s="44">
        <f t="shared" si="192"/>
        <v>33.9</v>
      </c>
      <c r="I1075" s="53">
        <v>20</v>
      </c>
      <c r="J1075" s="45">
        <f t="shared" si="193"/>
        <v>20</v>
      </c>
      <c r="K1075" s="36">
        <f t="shared" si="194"/>
        <v>28.34</v>
      </c>
      <c r="L1075" s="66">
        <v>1.8633540372670843</v>
      </c>
      <c r="M1075" s="67">
        <v>25.874125874125873</v>
      </c>
      <c r="N1075" s="92">
        <f t="shared" si="195"/>
        <v>9.366720236285456</v>
      </c>
      <c r="O1075" s="68">
        <v>93.82503312443046</v>
      </c>
      <c r="P1075" s="59">
        <v>97.8555344</v>
      </c>
      <c r="Q1075" s="69">
        <v>94.46815775994536</v>
      </c>
      <c r="R1075" s="70">
        <v>100</v>
      </c>
      <c r="S1075" s="44">
        <f t="shared" si="196"/>
        <v>96.53718132109395</v>
      </c>
      <c r="T1075" s="66">
        <v>92.36111111111111</v>
      </c>
      <c r="U1075" s="59">
        <v>50</v>
      </c>
      <c r="V1075" s="59">
        <v>100</v>
      </c>
      <c r="W1075" s="92">
        <f t="shared" si="197"/>
        <v>84.63541666666667</v>
      </c>
      <c r="X1075" s="103">
        <f t="shared" si="198"/>
        <v>59.28864395628511</v>
      </c>
      <c r="Y1075" s="52">
        <v>17.09557598039216</v>
      </c>
      <c r="Z1075" s="44">
        <f t="shared" si="199"/>
        <v>17.09557598039216</v>
      </c>
      <c r="AA1075" s="87">
        <v>49.85941893158392</v>
      </c>
      <c r="AB1075" s="93">
        <f t="shared" si="200"/>
        <v>49.85941893158392</v>
      </c>
      <c r="AC1075" s="90">
        <v>55.26315789473685</v>
      </c>
      <c r="AD1075" s="82">
        <v>100</v>
      </c>
      <c r="AE1075" s="94">
        <f t="shared" si="201"/>
        <v>69.02834008097166</v>
      </c>
      <c r="AF1075" s="37">
        <f t="shared" si="202"/>
        <v>41.34558897709864</v>
      </c>
      <c r="AG1075" s="38">
        <f t="shared" si="203"/>
        <v>45.9216931733535</v>
      </c>
    </row>
    <row r="1076" spans="1:33" ht="15">
      <c r="A1076" s="17">
        <v>1075</v>
      </c>
      <c r="B1076" s="18">
        <v>13468</v>
      </c>
      <c r="C1076" s="19" t="s">
        <v>36</v>
      </c>
      <c r="D1076" s="19" t="s">
        <v>1114</v>
      </c>
      <c r="E1076" s="20">
        <v>6</v>
      </c>
      <c r="F1076" s="50">
        <v>70.1</v>
      </c>
      <c r="G1076" s="51">
        <v>79.38390313390313</v>
      </c>
      <c r="H1076" s="44">
        <f t="shared" si="192"/>
        <v>73.1946343779677</v>
      </c>
      <c r="I1076" s="53">
        <v>5</v>
      </c>
      <c r="J1076" s="45">
        <f t="shared" si="193"/>
        <v>5</v>
      </c>
      <c r="K1076" s="36">
        <f t="shared" si="194"/>
        <v>45.91678062678062</v>
      </c>
      <c r="L1076" s="66">
        <v>2.0000000000000018</v>
      </c>
      <c r="M1076" s="67">
        <v>84.67741935483872</v>
      </c>
      <c r="N1076" s="92">
        <f t="shared" si="195"/>
        <v>27.8366935483871</v>
      </c>
      <c r="O1076" s="68">
        <v>65.7112704368802</v>
      </c>
      <c r="P1076" s="59">
        <v>93.06857070000001</v>
      </c>
      <c r="Q1076" s="69">
        <v>96.68499482030441</v>
      </c>
      <c r="R1076" s="70">
        <v>100</v>
      </c>
      <c r="S1076" s="44">
        <f t="shared" si="196"/>
        <v>88.86620898929615</v>
      </c>
      <c r="T1076" s="66">
        <v>41.66666666666667</v>
      </c>
      <c r="U1076" s="59">
        <v>33.57142857142857</v>
      </c>
      <c r="V1076" s="59">
        <v>0</v>
      </c>
      <c r="W1076" s="92">
        <f t="shared" si="197"/>
        <v>24.017857142857146</v>
      </c>
      <c r="X1076" s="103">
        <f t="shared" si="198"/>
        <v>51.48473244364473</v>
      </c>
      <c r="Y1076" s="52">
        <v>66.87648809523809</v>
      </c>
      <c r="Z1076" s="44">
        <f t="shared" si="199"/>
        <v>66.87648809523809</v>
      </c>
      <c r="AA1076" s="87">
        <v>0</v>
      </c>
      <c r="AB1076" s="93">
        <f t="shared" si="200"/>
        <v>0</v>
      </c>
      <c r="AC1076" s="90">
        <v>0</v>
      </c>
      <c r="AD1076" s="82">
        <v>100</v>
      </c>
      <c r="AE1076" s="94">
        <f t="shared" si="201"/>
        <v>30.76923076923077</v>
      </c>
      <c r="AF1076" s="37">
        <f t="shared" si="202"/>
        <v>40.09441964285714</v>
      </c>
      <c r="AG1076" s="38">
        <f t="shared" si="203"/>
        <v>45.81501695995688</v>
      </c>
    </row>
    <row r="1077" spans="1:33" ht="15">
      <c r="A1077" s="17">
        <v>1076</v>
      </c>
      <c r="B1077" s="18">
        <v>19513</v>
      </c>
      <c r="C1077" s="19" t="s">
        <v>151</v>
      </c>
      <c r="D1077" s="19" t="s">
        <v>1113</v>
      </c>
      <c r="E1077" s="20">
        <v>6</v>
      </c>
      <c r="F1077" s="50">
        <v>64.35</v>
      </c>
      <c r="G1077" s="51">
        <v>75.10378510378511</v>
      </c>
      <c r="H1077" s="44">
        <f t="shared" si="192"/>
        <v>67.93459503459502</v>
      </c>
      <c r="I1077" s="53">
        <v>10</v>
      </c>
      <c r="J1077" s="45">
        <f t="shared" si="193"/>
        <v>10</v>
      </c>
      <c r="K1077" s="36">
        <f t="shared" si="194"/>
        <v>44.76075702075701</v>
      </c>
      <c r="L1077" s="66">
        <v>11.111111111111116</v>
      </c>
      <c r="M1077" s="67">
        <v>51.02040816326531</v>
      </c>
      <c r="N1077" s="92">
        <f t="shared" si="195"/>
        <v>23.5827664399093</v>
      </c>
      <c r="O1077" s="68">
        <v>71.95835849989018</v>
      </c>
      <c r="P1077" s="59">
        <v>82.0482785</v>
      </c>
      <c r="Q1077" s="69">
        <v>59.35447015138532</v>
      </c>
      <c r="R1077" s="70" t="s">
        <v>1</v>
      </c>
      <c r="S1077" s="44">
        <f t="shared" si="196"/>
        <v>71.07591881976865</v>
      </c>
      <c r="T1077" s="66">
        <v>97.22222222222221</v>
      </c>
      <c r="U1077" s="59">
        <v>70</v>
      </c>
      <c r="V1077" s="59">
        <v>100</v>
      </c>
      <c r="W1077" s="92">
        <f t="shared" si="197"/>
        <v>91.45833333333333</v>
      </c>
      <c r="X1077" s="103">
        <f t="shared" si="198"/>
        <v>56.155140770537855</v>
      </c>
      <c r="Y1077" s="52">
        <v>17.257736030309562</v>
      </c>
      <c r="Z1077" s="44">
        <f t="shared" si="199"/>
        <v>17.257736030309562</v>
      </c>
      <c r="AA1077" s="87">
        <v>40.48734770384258</v>
      </c>
      <c r="AB1077" s="93">
        <f t="shared" si="200"/>
        <v>40.48734770384258</v>
      </c>
      <c r="AC1077" s="90">
        <v>39.473684210526315</v>
      </c>
      <c r="AD1077" s="82">
        <v>100</v>
      </c>
      <c r="AE1077" s="94">
        <f t="shared" si="201"/>
        <v>58.097165991902834</v>
      </c>
      <c r="AF1077" s="37">
        <f t="shared" si="202"/>
        <v>35.7572133943723</v>
      </c>
      <c r="AG1077" s="38">
        <f t="shared" si="203"/>
        <v>45.71709307011547</v>
      </c>
    </row>
    <row r="1078" spans="1:33" ht="15">
      <c r="A1078" s="17">
        <v>1077</v>
      </c>
      <c r="B1078" s="18">
        <v>47258</v>
      </c>
      <c r="C1078" s="19" t="s">
        <v>167</v>
      </c>
      <c r="D1078" s="19" t="s">
        <v>1111</v>
      </c>
      <c r="E1078" s="20">
        <v>6</v>
      </c>
      <c r="F1078" s="50">
        <v>55.45</v>
      </c>
      <c r="G1078" s="51">
        <v>75.97883597883597</v>
      </c>
      <c r="H1078" s="44">
        <f t="shared" si="192"/>
        <v>62.292945326278655</v>
      </c>
      <c r="I1078" s="53">
        <v>21.000000000000004</v>
      </c>
      <c r="J1078" s="45">
        <f t="shared" si="193"/>
        <v>21.000000000000004</v>
      </c>
      <c r="K1078" s="36">
        <f t="shared" si="194"/>
        <v>45.77576719576719</v>
      </c>
      <c r="L1078" s="66">
        <v>1.9527235354573458</v>
      </c>
      <c r="M1078" s="67">
        <v>58.82352941176471</v>
      </c>
      <c r="N1078" s="92">
        <f t="shared" si="195"/>
        <v>19.724850371803395</v>
      </c>
      <c r="O1078" s="68">
        <v>92.00296161601614</v>
      </c>
      <c r="P1078" s="59">
        <v>92.82071415</v>
      </c>
      <c r="Q1078" s="69">
        <v>96.51270207852194</v>
      </c>
      <c r="R1078" s="70">
        <v>100</v>
      </c>
      <c r="S1078" s="44">
        <f t="shared" si="196"/>
        <v>95.33409446113453</v>
      </c>
      <c r="T1078" s="66">
        <v>59.166666666666664</v>
      </c>
      <c r="U1078" s="59">
        <v>0</v>
      </c>
      <c r="V1078" s="59">
        <v>10</v>
      </c>
      <c r="W1078" s="92">
        <f t="shared" si="197"/>
        <v>25.9375</v>
      </c>
      <c r="X1078" s="103">
        <f t="shared" si="198"/>
        <v>51.21107793317517</v>
      </c>
      <c r="Y1078" s="52">
        <v>66.92872023809524</v>
      </c>
      <c r="Z1078" s="44">
        <f t="shared" si="199"/>
        <v>66.92872023809524</v>
      </c>
      <c r="AA1078" s="87">
        <v>0</v>
      </c>
      <c r="AB1078" s="93">
        <f t="shared" si="200"/>
        <v>0</v>
      </c>
      <c r="AC1078" s="90">
        <v>0</v>
      </c>
      <c r="AD1078" s="82">
        <v>100</v>
      </c>
      <c r="AE1078" s="94">
        <f t="shared" si="201"/>
        <v>30.76923076923077</v>
      </c>
      <c r="AF1078" s="37">
        <f t="shared" si="202"/>
        <v>40.117924107142855</v>
      </c>
      <c r="AG1078" s="38">
        <f t="shared" si="203"/>
        <v>45.68675425528065</v>
      </c>
    </row>
    <row r="1079" spans="1:33" ht="15">
      <c r="A1079" s="17">
        <v>1078</v>
      </c>
      <c r="B1079" s="18">
        <v>13244</v>
      </c>
      <c r="C1079" s="19" t="s">
        <v>36</v>
      </c>
      <c r="D1079" s="19" t="s">
        <v>1115</v>
      </c>
      <c r="E1079" s="20">
        <v>6</v>
      </c>
      <c r="F1079" s="50">
        <v>0</v>
      </c>
      <c r="G1079" s="51">
        <v>0</v>
      </c>
      <c r="H1079" s="44">
        <f t="shared" si="192"/>
        <v>0</v>
      </c>
      <c r="I1079" s="53">
        <v>5</v>
      </c>
      <c r="J1079" s="45">
        <f t="shared" si="193"/>
        <v>5</v>
      </c>
      <c r="K1079" s="36">
        <f t="shared" si="194"/>
        <v>2</v>
      </c>
      <c r="L1079" s="66">
        <v>0</v>
      </c>
      <c r="M1079" s="67">
        <v>89.04109589041096</v>
      </c>
      <c r="N1079" s="92">
        <f t="shared" si="195"/>
        <v>27.825342465753423</v>
      </c>
      <c r="O1079" s="68">
        <v>21.606415655332782</v>
      </c>
      <c r="P1079" s="59">
        <v>93.43122195</v>
      </c>
      <c r="Q1079" s="69">
        <v>92.74179236912155</v>
      </c>
      <c r="R1079" s="70">
        <v>100</v>
      </c>
      <c r="S1079" s="44">
        <f t="shared" si="196"/>
        <v>76.94485749361358</v>
      </c>
      <c r="T1079" s="66">
        <v>59.44444444444446</v>
      </c>
      <c r="U1079" s="59">
        <v>26.666666666666668</v>
      </c>
      <c r="V1079" s="59">
        <v>80</v>
      </c>
      <c r="W1079" s="92">
        <f t="shared" si="197"/>
        <v>58.95833333333334</v>
      </c>
      <c r="X1079" s="103">
        <f t="shared" si="198"/>
        <v>53.69974665041347</v>
      </c>
      <c r="Y1079" s="52">
        <v>66.8889880952381</v>
      </c>
      <c r="Z1079" s="44">
        <f t="shared" si="199"/>
        <v>66.8889880952381</v>
      </c>
      <c r="AA1079" s="87">
        <v>75.63261480787264</v>
      </c>
      <c r="AB1079" s="93">
        <f t="shared" si="200"/>
        <v>75.63261480787264</v>
      </c>
      <c r="AC1079" s="90">
        <v>10.526315789473683</v>
      </c>
      <c r="AD1079" s="82">
        <v>100</v>
      </c>
      <c r="AE1079" s="94">
        <f t="shared" si="201"/>
        <v>38.05668016194332</v>
      </c>
      <c r="AF1079" s="37">
        <f t="shared" si="202"/>
        <v>59.48580402726007</v>
      </c>
      <c r="AG1079" s="38">
        <f t="shared" si="203"/>
        <v>45.674220271069416</v>
      </c>
    </row>
    <row r="1080" spans="1:33" ht="15">
      <c r="A1080" s="17">
        <v>1079</v>
      </c>
      <c r="B1080" s="18">
        <v>5842</v>
      </c>
      <c r="C1080" s="19" t="s">
        <v>6</v>
      </c>
      <c r="D1080" s="19" t="s">
        <v>1116</v>
      </c>
      <c r="E1080" s="20">
        <v>6</v>
      </c>
      <c r="F1080" s="50">
        <v>82.1</v>
      </c>
      <c r="G1080" s="51">
        <v>80.28388278388279</v>
      </c>
      <c r="H1080" s="44">
        <f t="shared" si="192"/>
        <v>81.49462759462759</v>
      </c>
      <c r="I1080" s="53">
        <v>5</v>
      </c>
      <c r="J1080" s="45">
        <f t="shared" si="193"/>
        <v>5</v>
      </c>
      <c r="K1080" s="36">
        <f t="shared" si="194"/>
        <v>50.89677655677655</v>
      </c>
      <c r="L1080" s="66">
        <v>0</v>
      </c>
      <c r="M1080" s="67">
        <v>35.71428571428571</v>
      </c>
      <c r="N1080" s="92">
        <f t="shared" si="195"/>
        <v>11.160714285714285</v>
      </c>
      <c r="O1080" s="68">
        <v>74.24915960983853</v>
      </c>
      <c r="P1080" s="59">
        <v>98.36501434999998</v>
      </c>
      <c r="Q1080" s="69">
        <v>93.29107237189646</v>
      </c>
      <c r="R1080" s="70" t="s">
        <v>1</v>
      </c>
      <c r="S1080" s="44">
        <f t="shared" si="196"/>
        <v>88.5796851842592</v>
      </c>
      <c r="T1080" s="66">
        <v>65.97222222222221</v>
      </c>
      <c r="U1080" s="59">
        <v>62.5</v>
      </c>
      <c r="V1080" s="59">
        <v>100</v>
      </c>
      <c r="W1080" s="92">
        <f t="shared" si="197"/>
        <v>77.86458333333333</v>
      </c>
      <c r="X1080" s="103">
        <f t="shared" si="198"/>
        <v>55.46907645465606</v>
      </c>
      <c r="Y1080" s="52">
        <v>50.388065694226405</v>
      </c>
      <c r="Z1080" s="44">
        <f t="shared" si="199"/>
        <v>50.388065694226405</v>
      </c>
      <c r="AA1080" s="87">
        <v>0</v>
      </c>
      <c r="AB1080" s="93">
        <f t="shared" si="200"/>
        <v>0</v>
      </c>
      <c r="AC1080" s="90">
        <v>0</v>
      </c>
      <c r="AD1080" s="82">
        <v>100</v>
      </c>
      <c r="AE1080" s="94">
        <f t="shared" si="201"/>
        <v>30.76923076923077</v>
      </c>
      <c r="AF1080" s="37">
        <f t="shared" si="202"/>
        <v>32.67462956240188</v>
      </c>
      <c r="AG1080" s="38">
        <f t="shared" si="203"/>
        <v>45.436837718178495</v>
      </c>
    </row>
    <row r="1081" spans="1:33" ht="15">
      <c r="A1081" s="17">
        <v>1080</v>
      </c>
      <c r="B1081" s="18">
        <v>47161</v>
      </c>
      <c r="C1081" s="19" t="s">
        <v>167</v>
      </c>
      <c r="D1081" s="19" t="s">
        <v>1117</v>
      </c>
      <c r="E1081" s="20">
        <v>6</v>
      </c>
      <c r="F1081" s="50">
        <v>0</v>
      </c>
      <c r="G1081" s="51">
        <v>76.0515873015873</v>
      </c>
      <c r="H1081" s="44">
        <f t="shared" si="192"/>
        <v>25.3505291005291</v>
      </c>
      <c r="I1081" s="53">
        <v>5</v>
      </c>
      <c r="J1081" s="45">
        <f t="shared" si="193"/>
        <v>5</v>
      </c>
      <c r="K1081" s="36">
        <f t="shared" si="194"/>
        <v>17.210317460317462</v>
      </c>
      <c r="L1081" s="66">
        <v>9.7323600973236</v>
      </c>
      <c r="M1081" s="67">
        <v>97.61904761904762</v>
      </c>
      <c r="N1081" s="92">
        <f t="shared" si="195"/>
        <v>37.19694994786235</v>
      </c>
      <c r="O1081" s="68">
        <v>79.3268858941418</v>
      </c>
      <c r="P1081" s="59">
        <v>92.96768025000002</v>
      </c>
      <c r="Q1081" s="69">
        <v>96.37614678899082</v>
      </c>
      <c r="R1081" s="70" t="s">
        <v>1</v>
      </c>
      <c r="S1081" s="44">
        <f t="shared" si="196"/>
        <v>89.50093124584981</v>
      </c>
      <c r="T1081" s="66">
        <v>68.47222222222223</v>
      </c>
      <c r="U1081" s="59">
        <v>41</v>
      </c>
      <c r="V1081" s="59">
        <v>90</v>
      </c>
      <c r="W1081" s="92">
        <f t="shared" si="197"/>
        <v>69.67708333333334</v>
      </c>
      <c r="X1081" s="103">
        <f t="shared" si="198"/>
        <v>64.61456914415153</v>
      </c>
      <c r="Y1081" s="52">
        <v>17.17230463980464</v>
      </c>
      <c r="Z1081" s="44">
        <f t="shared" si="199"/>
        <v>17.17230463980464</v>
      </c>
      <c r="AA1081" s="87">
        <v>53.8894095595127</v>
      </c>
      <c r="AB1081" s="93">
        <f t="shared" si="200"/>
        <v>53.8894095595127</v>
      </c>
      <c r="AC1081" s="90">
        <v>44.73684210526316</v>
      </c>
      <c r="AD1081" s="82">
        <v>100</v>
      </c>
      <c r="AE1081" s="94">
        <f t="shared" si="201"/>
        <v>61.740890688259114</v>
      </c>
      <c r="AF1081" s="37">
        <f t="shared" si="202"/>
        <v>39.918443712486656</v>
      </c>
      <c r="AG1081" s="38">
        <f t="shared" si="203"/>
        <v>45.255268634718774</v>
      </c>
    </row>
    <row r="1082" spans="1:33" ht="15">
      <c r="A1082" s="17">
        <v>1081</v>
      </c>
      <c r="B1082" s="18">
        <v>44078</v>
      </c>
      <c r="C1082" s="19" t="s">
        <v>720</v>
      </c>
      <c r="D1082" s="19" t="s">
        <v>1118</v>
      </c>
      <c r="E1082" s="20">
        <v>6</v>
      </c>
      <c r="F1082" s="50">
        <v>48.8</v>
      </c>
      <c r="G1082" s="51">
        <v>86.27594627594627</v>
      </c>
      <c r="H1082" s="44">
        <f t="shared" si="192"/>
        <v>61.291982091982085</v>
      </c>
      <c r="I1082" s="53">
        <v>10</v>
      </c>
      <c r="J1082" s="45">
        <f t="shared" si="193"/>
        <v>10</v>
      </c>
      <c r="K1082" s="36">
        <f t="shared" si="194"/>
        <v>40.77518925518925</v>
      </c>
      <c r="L1082" s="66">
        <v>0</v>
      </c>
      <c r="M1082" s="67">
        <v>80.95238095238095</v>
      </c>
      <c r="N1082" s="92">
        <f t="shared" si="195"/>
        <v>25.297619047619047</v>
      </c>
      <c r="O1082" s="68">
        <v>92.24339041505685</v>
      </c>
      <c r="P1082" s="59">
        <v>92.08220035000001</v>
      </c>
      <c r="Q1082" s="69">
        <v>95.6952330648356</v>
      </c>
      <c r="R1082" s="70" t="s">
        <v>1</v>
      </c>
      <c r="S1082" s="44">
        <f t="shared" si="196"/>
        <v>93.28193693833293</v>
      </c>
      <c r="T1082" s="66">
        <v>27.361111111111107</v>
      </c>
      <c r="U1082" s="59">
        <v>46.84210526315789</v>
      </c>
      <c r="V1082" s="59">
        <v>100</v>
      </c>
      <c r="W1082" s="92">
        <f t="shared" si="197"/>
        <v>59.47094298245614</v>
      </c>
      <c r="X1082" s="103">
        <f t="shared" si="198"/>
        <v>59.32601099087202</v>
      </c>
      <c r="Y1082" s="52">
        <v>0.5649671214639702</v>
      </c>
      <c r="Z1082" s="44">
        <f t="shared" si="199"/>
        <v>0.5649671214639702</v>
      </c>
      <c r="AA1082" s="87">
        <v>99.62511715089049</v>
      </c>
      <c r="AB1082" s="93">
        <f t="shared" si="200"/>
        <v>99.62511715089049</v>
      </c>
      <c r="AC1082" s="90">
        <v>2.631578947368421</v>
      </c>
      <c r="AD1082" s="82">
        <v>100</v>
      </c>
      <c r="AE1082" s="94">
        <f t="shared" si="201"/>
        <v>32.59109311740891</v>
      </c>
      <c r="AF1082" s="37">
        <f t="shared" si="202"/>
        <v>33.261991826767044</v>
      </c>
      <c r="AG1082" s="38">
        <f t="shared" si="203"/>
        <v>45.190238978093475</v>
      </c>
    </row>
    <row r="1083" spans="1:33" ht="15">
      <c r="A1083" s="17">
        <v>1082</v>
      </c>
      <c r="B1083" s="18">
        <v>13006</v>
      </c>
      <c r="C1083" s="19" t="s">
        <v>36</v>
      </c>
      <c r="D1083" s="19" t="s">
        <v>1119</v>
      </c>
      <c r="E1083" s="20">
        <v>6</v>
      </c>
      <c r="F1083" s="50">
        <v>97.8</v>
      </c>
      <c r="G1083" s="51">
        <v>77.36772486772486</v>
      </c>
      <c r="H1083" s="44">
        <f t="shared" si="192"/>
        <v>90.98924162257494</v>
      </c>
      <c r="I1083" s="53">
        <v>0</v>
      </c>
      <c r="J1083" s="45">
        <f t="shared" si="193"/>
        <v>0</v>
      </c>
      <c r="K1083" s="36">
        <f t="shared" si="194"/>
        <v>54.59354497354496</v>
      </c>
      <c r="L1083" s="66">
        <v>41.666666666666664</v>
      </c>
      <c r="M1083" s="67">
        <v>26.34146341463415</v>
      </c>
      <c r="N1083" s="92">
        <f t="shared" si="195"/>
        <v>36.8775406504065</v>
      </c>
      <c r="O1083" s="68">
        <v>67.56220313873852</v>
      </c>
      <c r="P1083" s="59">
        <v>94.21458820000001</v>
      </c>
      <c r="Q1083" s="69">
        <v>97.48848890749268</v>
      </c>
      <c r="R1083" s="70">
        <v>100</v>
      </c>
      <c r="S1083" s="44">
        <f t="shared" si="196"/>
        <v>89.8163200615578</v>
      </c>
      <c r="T1083" s="66">
        <v>90.13888888888889</v>
      </c>
      <c r="U1083" s="59">
        <v>40.625</v>
      </c>
      <c r="V1083" s="59">
        <v>0</v>
      </c>
      <c r="W1083" s="92">
        <f t="shared" si="197"/>
        <v>43.95833333333333</v>
      </c>
      <c r="X1083" s="103">
        <f t="shared" si="198"/>
        <v>59.46921095145239</v>
      </c>
      <c r="Y1083" s="52">
        <v>33.76793326304881</v>
      </c>
      <c r="Z1083" s="44">
        <f t="shared" si="199"/>
        <v>33.76793326304881</v>
      </c>
      <c r="AA1083" s="87">
        <v>0</v>
      </c>
      <c r="AB1083" s="93">
        <f t="shared" si="200"/>
        <v>0</v>
      </c>
      <c r="AC1083" s="90">
        <v>0</v>
      </c>
      <c r="AD1083" s="82">
        <v>100</v>
      </c>
      <c r="AE1083" s="94">
        <f t="shared" si="201"/>
        <v>30.76923076923077</v>
      </c>
      <c r="AF1083" s="37">
        <f t="shared" si="202"/>
        <v>25.195569968371963</v>
      </c>
      <c r="AG1083" s="38">
        <f t="shared" si="203"/>
        <v>44.78462136263873</v>
      </c>
    </row>
    <row r="1084" spans="1:33" ht="15">
      <c r="A1084" s="17">
        <v>1083</v>
      </c>
      <c r="B1084" s="18">
        <v>25878</v>
      </c>
      <c r="C1084" s="19" t="s">
        <v>21</v>
      </c>
      <c r="D1084" s="19" t="s">
        <v>1109</v>
      </c>
      <c r="E1084" s="20">
        <v>6</v>
      </c>
      <c r="F1084" s="50">
        <v>30.65</v>
      </c>
      <c r="G1084" s="51">
        <v>65.89387464387464</v>
      </c>
      <c r="H1084" s="44">
        <f t="shared" si="192"/>
        <v>42.39795821462488</v>
      </c>
      <c r="I1084" s="53">
        <v>6</v>
      </c>
      <c r="J1084" s="45">
        <f t="shared" si="193"/>
        <v>6</v>
      </c>
      <c r="K1084" s="36">
        <f t="shared" si="194"/>
        <v>27.838774928774924</v>
      </c>
      <c r="L1084" s="66">
        <v>2.3809523809523836</v>
      </c>
      <c r="M1084" s="67">
        <v>33.03571428571429</v>
      </c>
      <c r="N1084" s="92">
        <f t="shared" si="195"/>
        <v>11.960565476190478</v>
      </c>
      <c r="O1084" s="68">
        <v>90.25432900432901</v>
      </c>
      <c r="P1084" s="59">
        <v>96.55187054999999</v>
      </c>
      <c r="Q1084" s="69">
        <v>99.82306104393984</v>
      </c>
      <c r="R1084" s="70" t="s">
        <v>1</v>
      </c>
      <c r="S1084" s="44">
        <f t="shared" si="196"/>
        <v>95.4833724367983</v>
      </c>
      <c r="T1084" s="66">
        <v>90.69444444444444</v>
      </c>
      <c r="U1084" s="59">
        <v>50</v>
      </c>
      <c r="V1084" s="59">
        <v>100</v>
      </c>
      <c r="W1084" s="92">
        <f t="shared" si="197"/>
        <v>84.01041666666666</v>
      </c>
      <c r="X1084" s="103">
        <f t="shared" si="198"/>
        <v>59.779658498528846</v>
      </c>
      <c r="Y1084" s="52">
        <v>17.19590583028083</v>
      </c>
      <c r="Z1084" s="44">
        <f t="shared" si="199"/>
        <v>17.19590583028083</v>
      </c>
      <c r="AA1084" s="87">
        <v>47.61012183692601</v>
      </c>
      <c r="AB1084" s="93">
        <f t="shared" si="200"/>
        <v>47.61012183692601</v>
      </c>
      <c r="AC1084" s="90">
        <v>42.10526315789473</v>
      </c>
      <c r="AD1084" s="82">
        <v>100</v>
      </c>
      <c r="AE1084" s="94">
        <f t="shared" si="201"/>
        <v>59.91902834008097</v>
      </c>
      <c r="AF1084" s="37">
        <f t="shared" si="202"/>
        <v>37.92411924746104</v>
      </c>
      <c r="AG1084" s="38">
        <f t="shared" si="203"/>
        <v>44.649266084150945</v>
      </c>
    </row>
    <row r="1085" spans="1:33" ht="15">
      <c r="A1085" s="17">
        <v>1084</v>
      </c>
      <c r="B1085" s="18">
        <v>23678</v>
      </c>
      <c r="C1085" s="19" t="s">
        <v>121</v>
      </c>
      <c r="D1085" s="19" t="s">
        <v>1120</v>
      </c>
      <c r="E1085" s="20">
        <v>6</v>
      </c>
      <c r="F1085" s="50">
        <v>72.1</v>
      </c>
      <c r="G1085" s="51">
        <v>0</v>
      </c>
      <c r="H1085" s="44">
        <f t="shared" si="192"/>
        <v>48.06666666666666</v>
      </c>
      <c r="I1085" s="53">
        <v>10</v>
      </c>
      <c r="J1085" s="45">
        <f t="shared" si="193"/>
        <v>10</v>
      </c>
      <c r="K1085" s="36">
        <f t="shared" si="194"/>
        <v>32.839999999999996</v>
      </c>
      <c r="L1085" s="66">
        <v>0</v>
      </c>
      <c r="M1085" s="67">
        <v>4.347826086956519</v>
      </c>
      <c r="N1085" s="92">
        <f t="shared" si="195"/>
        <v>1.3586956521739122</v>
      </c>
      <c r="O1085" s="68">
        <v>13.65516908154206</v>
      </c>
      <c r="P1085" s="59">
        <v>91.7098388</v>
      </c>
      <c r="Q1085" s="69">
        <v>94.64411557434813</v>
      </c>
      <c r="R1085" s="70" t="s">
        <v>1</v>
      </c>
      <c r="S1085" s="44">
        <f t="shared" si="196"/>
        <v>66.62803925124342</v>
      </c>
      <c r="T1085" s="66">
        <v>57.91666666666666</v>
      </c>
      <c r="U1085" s="59">
        <v>0</v>
      </c>
      <c r="V1085" s="59">
        <v>80</v>
      </c>
      <c r="W1085" s="92">
        <f t="shared" si="197"/>
        <v>51.71875</v>
      </c>
      <c r="X1085" s="103">
        <f t="shared" si="198"/>
        <v>37.53844396136694</v>
      </c>
      <c r="Y1085" s="52">
        <v>17.318429085309337</v>
      </c>
      <c r="Z1085" s="44">
        <f t="shared" si="199"/>
        <v>17.318429085309337</v>
      </c>
      <c r="AA1085" s="87">
        <v>84.53608247422689</v>
      </c>
      <c r="AB1085" s="93">
        <f t="shared" si="200"/>
        <v>84.53608247422689</v>
      </c>
      <c r="AC1085" s="90">
        <v>86.8421052631579</v>
      </c>
      <c r="AD1085" s="82">
        <v>100</v>
      </c>
      <c r="AE1085" s="94">
        <f t="shared" si="201"/>
        <v>90.89068825910931</v>
      </c>
      <c r="AF1085" s="37">
        <f t="shared" si="202"/>
        <v>56.35338532930078</v>
      </c>
      <c r="AG1085" s="38">
        <f t="shared" si="203"/>
        <v>44.124731716267085</v>
      </c>
    </row>
    <row r="1086" spans="1:33" ht="15">
      <c r="A1086" s="17">
        <v>1085</v>
      </c>
      <c r="B1086" s="18">
        <v>70204</v>
      </c>
      <c r="C1086" s="19" t="s">
        <v>145</v>
      </c>
      <c r="D1086" s="19" t="s">
        <v>1121</v>
      </c>
      <c r="E1086" s="20">
        <v>6</v>
      </c>
      <c r="F1086" s="50">
        <v>46.1</v>
      </c>
      <c r="G1086" s="51">
        <v>71.81267806267807</v>
      </c>
      <c r="H1086" s="44">
        <f t="shared" si="192"/>
        <v>54.67089268755936</v>
      </c>
      <c r="I1086" s="53">
        <v>10</v>
      </c>
      <c r="J1086" s="45">
        <f t="shared" si="193"/>
        <v>10</v>
      </c>
      <c r="K1086" s="36">
        <f t="shared" si="194"/>
        <v>36.802535612535614</v>
      </c>
      <c r="L1086" s="66">
        <v>3.7735849056603765</v>
      </c>
      <c r="M1086" s="67">
        <v>30.000000000000004</v>
      </c>
      <c r="N1086" s="92">
        <f t="shared" si="195"/>
        <v>11.96933962264151</v>
      </c>
      <c r="O1086" s="68">
        <v>64.26862165263914</v>
      </c>
      <c r="P1086" s="59">
        <v>95.62515534999999</v>
      </c>
      <c r="Q1086" s="69">
        <v>97.08141321044546</v>
      </c>
      <c r="R1086" s="70" t="s">
        <v>1</v>
      </c>
      <c r="S1086" s="44">
        <f t="shared" si="196"/>
        <v>85.6048602397338</v>
      </c>
      <c r="T1086" s="66">
        <v>95.41666666666666</v>
      </c>
      <c r="U1086" s="59">
        <v>20</v>
      </c>
      <c r="V1086" s="59">
        <v>100</v>
      </c>
      <c r="W1086" s="92">
        <f t="shared" si="197"/>
        <v>78.28125</v>
      </c>
      <c r="X1086" s="103">
        <f t="shared" si="198"/>
        <v>54.685929944950125</v>
      </c>
      <c r="Y1086" s="52">
        <v>0.36219381342280504</v>
      </c>
      <c r="Z1086" s="44">
        <f t="shared" si="199"/>
        <v>0.36219381342280504</v>
      </c>
      <c r="AA1086" s="87">
        <v>71.32146204311161</v>
      </c>
      <c r="AB1086" s="93">
        <f t="shared" si="200"/>
        <v>71.32146204311161</v>
      </c>
      <c r="AC1086" s="90">
        <v>39.473684210526315</v>
      </c>
      <c r="AD1086" s="82">
        <v>100</v>
      </c>
      <c r="AE1086" s="94">
        <f t="shared" si="201"/>
        <v>58.097165991902834</v>
      </c>
      <c r="AF1086" s="37">
        <f t="shared" si="202"/>
        <v>35.0918951231088</v>
      </c>
      <c r="AG1086" s="38">
        <f t="shared" si="203"/>
        <v>43.271637149730694</v>
      </c>
    </row>
    <row r="1087" spans="1:33" ht="15">
      <c r="A1087" s="17">
        <v>1086</v>
      </c>
      <c r="B1087" s="18">
        <v>91540</v>
      </c>
      <c r="C1087" s="19" t="s">
        <v>982</v>
      </c>
      <c r="D1087" s="19" t="s">
        <v>1122</v>
      </c>
      <c r="E1087" s="20">
        <v>6</v>
      </c>
      <c r="F1087" s="50">
        <v>57.8</v>
      </c>
      <c r="G1087" s="51">
        <v>77.76862026862027</v>
      </c>
      <c r="H1087" s="44">
        <f t="shared" si="192"/>
        <v>64.45620675620675</v>
      </c>
      <c r="I1087" s="53">
        <v>21.000000000000004</v>
      </c>
      <c r="J1087" s="45">
        <f t="shared" si="193"/>
        <v>21.000000000000004</v>
      </c>
      <c r="K1087" s="36">
        <f t="shared" si="194"/>
        <v>47.07372405372405</v>
      </c>
      <c r="L1087" s="66">
        <v>56.936416184971094</v>
      </c>
      <c r="M1087" s="67">
        <v>100</v>
      </c>
      <c r="N1087" s="92">
        <f t="shared" si="195"/>
        <v>70.39378612716763</v>
      </c>
      <c r="O1087" s="68">
        <v>72.22005772005772</v>
      </c>
      <c r="P1087" s="59">
        <v>0</v>
      </c>
      <c r="Q1087" s="69">
        <v>100</v>
      </c>
      <c r="R1087" s="70" t="s">
        <v>1</v>
      </c>
      <c r="S1087" s="44">
        <f t="shared" si="196"/>
        <v>57.37080672799423</v>
      </c>
      <c r="T1087" s="66">
        <v>72.5</v>
      </c>
      <c r="U1087" s="59">
        <v>50</v>
      </c>
      <c r="V1087" s="59">
        <v>0</v>
      </c>
      <c r="W1087" s="92">
        <f t="shared" si="197"/>
        <v>39.6875</v>
      </c>
      <c r="X1087" s="103">
        <f t="shared" si="198"/>
        <v>59.04333714206474</v>
      </c>
      <c r="Y1087" s="52">
        <v>33.54269841269841</v>
      </c>
      <c r="Z1087" s="44">
        <f t="shared" si="199"/>
        <v>33.54269841269841</v>
      </c>
      <c r="AA1087" s="87">
        <v>0</v>
      </c>
      <c r="AB1087" s="93">
        <f t="shared" si="200"/>
        <v>0</v>
      </c>
      <c r="AC1087" s="90">
        <v>0</v>
      </c>
      <c r="AD1087" s="82">
        <v>100</v>
      </c>
      <c r="AE1087" s="94">
        <f t="shared" si="201"/>
        <v>30.76923076923077</v>
      </c>
      <c r="AF1087" s="37">
        <f t="shared" si="202"/>
        <v>25.094214285714283</v>
      </c>
      <c r="AG1087" s="38">
        <f t="shared" si="203"/>
        <v>43.06976538185643</v>
      </c>
    </row>
    <row r="1088" spans="1:33" ht="15">
      <c r="A1088" s="17">
        <v>1087</v>
      </c>
      <c r="B1088" s="18">
        <v>23675</v>
      </c>
      <c r="C1088" s="19" t="s">
        <v>121</v>
      </c>
      <c r="D1088" s="19" t="s">
        <v>1123</v>
      </c>
      <c r="E1088" s="20">
        <v>6</v>
      </c>
      <c r="F1088" s="50">
        <v>77.9</v>
      </c>
      <c r="G1088" s="51">
        <v>67.77726902726904</v>
      </c>
      <c r="H1088" s="44">
        <f t="shared" si="192"/>
        <v>74.52575634242302</v>
      </c>
      <c r="I1088" s="53">
        <v>0</v>
      </c>
      <c r="J1088" s="45">
        <f t="shared" si="193"/>
        <v>0</v>
      </c>
      <c r="K1088" s="36">
        <f t="shared" si="194"/>
        <v>44.71545380545381</v>
      </c>
      <c r="L1088" s="66">
        <v>39.047619047619044</v>
      </c>
      <c r="M1088" s="67">
        <v>99.18032786885246</v>
      </c>
      <c r="N1088" s="92">
        <f t="shared" si="195"/>
        <v>57.83909055425448</v>
      </c>
      <c r="O1088" s="68">
        <v>65.6234391938375</v>
      </c>
      <c r="P1088" s="59">
        <v>84.7252664</v>
      </c>
      <c r="Q1088" s="69">
        <v>97.22655781006124</v>
      </c>
      <c r="R1088" s="70">
        <v>100</v>
      </c>
      <c r="S1088" s="44">
        <f t="shared" si="196"/>
        <v>86.89381585097469</v>
      </c>
      <c r="T1088" s="66">
        <v>91.80555555555556</v>
      </c>
      <c r="U1088" s="59">
        <v>44.473684210526315</v>
      </c>
      <c r="V1088" s="59">
        <v>0</v>
      </c>
      <c r="W1088" s="92">
        <f t="shared" si="197"/>
        <v>45.54550438596492</v>
      </c>
      <c r="X1088" s="103">
        <f t="shared" si="198"/>
        <v>67.00226343928466</v>
      </c>
      <c r="Y1088" s="52">
        <v>17.014236745980444</v>
      </c>
      <c r="Z1088" s="44">
        <f t="shared" si="199"/>
        <v>17.014236745980444</v>
      </c>
      <c r="AA1088" s="87">
        <v>0</v>
      </c>
      <c r="AB1088" s="93">
        <f t="shared" si="200"/>
        <v>0</v>
      </c>
      <c r="AC1088" s="90">
        <v>0</v>
      </c>
      <c r="AD1088" s="82">
        <v>100</v>
      </c>
      <c r="AE1088" s="94">
        <f t="shared" si="201"/>
        <v>30.76923076923077</v>
      </c>
      <c r="AF1088" s="37">
        <f t="shared" si="202"/>
        <v>17.6564065356912</v>
      </c>
      <c r="AG1088" s="38">
        <f t="shared" si="203"/>
        <v>42.80655875108111</v>
      </c>
    </row>
    <row r="1089" spans="1:33" ht="15">
      <c r="A1089" s="17">
        <v>1088</v>
      </c>
      <c r="B1089" s="18">
        <v>23500</v>
      </c>
      <c r="C1089" s="19" t="s">
        <v>121</v>
      </c>
      <c r="D1089" s="19" t="s">
        <v>1125</v>
      </c>
      <c r="E1089" s="20">
        <v>6</v>
      </c>
      <c r="F1089" s="50">
        <v>75.85</v>
      </c>
      <c r="G1089" s="51">
        <v>74.95014245014245</v>
      </c>
      <c r="H1089" s="44">
        <f t="shared" si="192"/>
        <v>75.55004748338081</v>
      </c>
      <c r="I1089" s="53">
        <v>5</v>
      </c>
      <c r="J1089" s="45">
        <f t="shared" si="193"/>
        <v>5</v>
      </c>
      <c r="K1089" s="36">
        <f t="shared" si="194"/>
        <v>47.33002849002848</v>
      </c>
      <c r="L1089" s="66">
        <v>2.73972602739726</v>
      </c>
      <c r="M1089" s="67">
        <v>100</v>
      </c>
      <c r="N1089" s="92">
        <f t="shared" si="195"/>
        <v>33.13356164383562</v>
      </c>
      <c r="O1089" s="68">
        <v>82.19424148964244</v>
      </c>
      <c r="P1089" s="59">
        <v>92.43705405</v>
      </c>
      <c r="Q1089" s="69">
        <v>94.25951513628941</v>
      </c>
      <c r="R1089" s="70" t="s">
        <v>1</v>
      </c>
      <c r="S1089" s="44">
        <f t="shared" si="196"/>
        <v>89.5742513064198</v>
      </c>
      <c r="T1089" s="66">
        <v>50.55555555555556</v>
      </c>
      <c r="U1089" s="59">
        <v>47.63157894736842</v>
      </c>
      <c r="V1089" s="59">
        <v>10</v>
      </c>
      <c r="W1089" s="92">
        <f t="shared" si="197"/>
        <v>34.61622807017544</v>
      </c>
      <c r="X1089" s="103">
        <f t="shared" si="198"/>
        <v>56.006370794137254</v>
      </c>
      <c r="Y1089" s="52">
        <v>33.54346110238967</v>
      </c>
      <c r="Z1089" s="44">
        <f t="shared" si="199"/>
        <v>33.54346110238967</v>
      </c>
      <c r="AA1089" s="87">
        <v>0</v>
      </c>
      <c r="AB1089" s="93">
        <f t="shared" si="200"/>
        <v>0</v>
      </c>
      <c r="AC1089" s="90">
        <v>0</v>
      </c>
      <c r="AD1089" s="82">
        <v>100</v>
      </c>
      <c r="AE1089" s="94">
        <f t="shared" si="201"/>
        <v>30.76923076923077</v>
      </c>
      <c r="AF1089" s="37">
        <f t="shared" si="202"/>
        <v>25.094557496075353</v>
      </c>
      <c r="AG1089" s="38">
        <f t="shared" si="203"/>
        <v>41.906377014090744</v>
      </c>
    </row>
    <row r="1090" spans="1:33" ht="15">
      <c r="A1090" s="17">
        <v>1089</v>
      </c>
      <c r="B1090" s="18">
        <v>70233</v>
      </c>
      <c r="C1090" s="19" t="s">
        <v>145</v>
      </c>
      <c r="D1090" s="19" t="s">
        <v>1124</v>
      </c>
      <c r="E1090" s="20">
        <v>6</v>
      </c>
      <c r="F1090" s="50">
        <v>41.15</v>
      </c>
      <c r="G1090" s="51">
        <v>70.6527269027269</v>
      </c>
      <c r="H1090" s="44">
        <f aca="true" t="shared" si="204" ref="H1090:H1102">(F1090*(8/12))+(G1090*(4/12))</f>
        <v>50.98424230090896</v>
      </c>
      <c r="I1090" s="53">
        <v>5</v>
      </c>
      <c r="J1090" s="45">
        <f aca="true" t="shared" si="205" ref="J1090:J1102">I1090</f>
        <v>5</v>
      </c>
      <c r="K1090" s="36">
        <f aca="true" t="shared" si="206" ref="K1090:K1102">(H1090*(12/20))+(J1090*(8/20))</f>
        <v>32.59054538054538</v>
      </c>
      <c r="L1090" s="66">
        <v>73.09941520467837</v>
      </c>
      <c r="M1090" s="67">
        <v>99.25925925925925</v>
      </c>
      <c r="N1090" s="92">
        <f aca="true" t="shared" si="207" ref="N1090:N1102">(L1090*(11/16))+(M1090*(5/16))</f>
        <v>81.2743664717349</v>
      </c>
      <c r="O1090" s="68">
        <v>86.35178488743853</v>
      </c>
      <c r="P1090" s="59">
        <v>95.0037261</v>
      </c>
      <c r="Q1090" s="69">
        <v>79.48883856357166</v>
      </c>
      <c r="R1090" s="70" t="s">
        <v>1</v>
      </c>
      <c r="S1090" s="44">
        <f aca="true" t="shared" si="208" ref="S1090:S1102">IF((R1090=("N/A")),((O1090*(5.33/16))+(P1090*(5.33/16))+(Q1090*(5.33/16))),((O1090*(4/16))+(P1090*(4/16))+(Q1090*(4/16))+(R1090*(4/16))))</f>
        <v>86.89377394418025</v>
      </c>
      <c r="T1090" s="66">
        <v>35.41666666666667</v>
      </c>
      <c r="U1090" s="59">
        <v>7.5</v>
      </c>
      <c r="V1090" s="59">
        <v>0</v>
      </c>
      <c r="W1090" s="92">
        <f aca="true" t="shared" si="209" ref="W1090:W1102">(T1090*(3/8))+(U1090*(2/8))+(V1090*(3/8))</f>
        <v>15.156250000000002</v>
      </c>
      <c r="X1090" s="103">
        <f aca="true" t="shared" si="210" ref="X1090:X1102">(N1090*(16/40))+(S1090*(16/40))+(W1090*(8/40))</f>
        <v>70.29850616636605</v>
      </c>
      <c r="Y1090" s="52">
        <v>17.166676587301588</v>
      </c>
      <c r="Z1090" s="44">
        <f aca="true" t="shared" si="211" ref="Z1090:Z1102">Y1090</f>
        <v>17.166676587301588</v>
      </c>
      <c r="AA1090" s="87">
        <v>0</v>
      </c>
      <c r="AB1090" s="93">
        <f aca="true" t="shared" si="212" ref="AB1090:AB1102">AA1090</f>
        <v>0</v>
      </c>
      <c r="AC1090" s="90">
        <v>0</v>
      </c>
      <c r="AD1090" s="82">
        <v>100</v>
      </c>
      <c r="AE1090" s="94">
        <f aca="true" t="shared" si="213" ref="AE1090:AE1102">(AC1090*(9/13))+(AD1090*(4/13))</f>
        <v>30.76923076923077</v>
      </c>
      <c r="AF1090" s="37">
        <f aca="true" t="shared" si="214" ref="AF1090:AF1102">(Z1090*(18/40))+(AB1090*(9/40))+(AE1090*(13/40))</f>
        <v>17.725004464285714</v>
      </c>
      <c r="AG1090" s="38">
        <f aca="true" t="shared" si="215" ref="AG1090:AG1102">(K1090*(20/100))+(X1090*(40/100))+(AF1090*(40/100))</f>
        <v>41.72751332836978</v>
      </c>
    </row>
    <row r="1091" spans="1:33" ht="15">
      <c r="A1091" s="17">
        <v>1090</v>
      </c>
      <c r="B1091" s="18">
        <v>13042</v>
      </c>
      <c r="C1091" s="19" t="s">
        <v>36</v>
      </c>
      <c r="D1091" s="19" t="s">
        <v>1127</v>
      </c>
      <c r="E1091" s="20">
        <v>6</v>
      </c>
      <c r="F1091" s="50">
        <v>73.55</v>
      </c>
      <c r="G1091" s="51">
        <v>0</v>
      </c>
      <c r="H1091" s="44">
        <f t="shared" si="204"/>
        <v>49.03333333333333</v>
      </c>
      <c r="I1091" s="53">
        <v>21.000000000000004</v>
      </c>
      <c r="J1091" s="45">
        <f t="shared" si="205"/>
        <v>21.000000000000004</v>
      </c>
      <c r="K1091" s="36">
        <f t="shared" si="206"/>
        <v>37.82</v>
      </c>
      <c r="L1091" s="66">
        <v>0</v>
      </c>
      <c r="M1091" s="67">
        <v>25.92592592592593</v>
      </c>
      <c r="N1091" s="92">
        <f t="shared" si="207"/>
        <v>8.101851851851853</v>
      </c>
      <c r="O1091" s="68">
        <v>79.29079354323048</v>
      </c>
      <c r="P1091" s="59">
        <v>99.88314675000001</v>
      </c>
      <c r="Q1091" s="69">
        <v>99.90749306197965</v>
      </c>
      <c r="R1091" s="70">
        <v>100</v>
      </c>
      <c r="S1091" s="44">
        <f t="shared" si="208"/>
        <v>94.77035833880254</v>
      </c>
      <c r="T1091" s="66">
        <v>60.83333333333333</v>
      </c>
      <c r="U1091" s="59">
        <v>26</v>
      </c>
      <c r="V1091" s="59">
        <v>90</v>
      </c>
      <c r="W1091" s="92">
        <f t="shared" si="209"/>
        <v>63.0625</v>
      </c>
      <c r="X1091" s="103">
        <f t="shared" si="210"/>
        <v>53.76138407626176</v>
      </c>
      <c r="Y1091" s="52">
        <v>0.33169054801407744</v>
      </c>
      <c r="Z1091" s="44">
        <f t="shared" si="211"/>
        <v>0.33169054801407744</v>
      </c>
      <c r="AA1091" s="87">
        <v>40.206185567010344</v>
      </c>
      <c r="AB1091" s="93">
        <f t="shared" si="212"/>
        <v>40.206185567010344</v>
      </c>
      <c r="AC1091" s="90">
        <v>55.26315789473685</v>
      </c>
      <c r="AD1091" s="82">
        <v>100</v>
      </c>
      <c r="AE1091" s="94">
        <f t="shared" si="213"/>
        <v>69.02834008097166</v>
      </c>
      <c r="AF1091" s="37">
        <f t="shared" si="214"/>
        <v>31.629863025499453</v>
      </c>
      <c r="AG1091" s="38">
        <f t="shared" si="215"/>
        <v>41.72049884070449</v>
      </c>
    </row>
    <row r="1092" spans="1:33" ht="15">
      <c r="A1092" s="17">
        <v>1091</v>
      </c>
      <c r="B1092" s="18">
        <v>13620</v>
      </c>
      <c r="C1092" s="19" t="s">
        <v>36</v>
      </c>
      <c r="D1092" s="19" t="s">
        <v>1126</v>
      </c>
      <c r="E1092" s="20">
        <v>6</v>
      </c>
      <c r="F1092" s="50">
        <v>64.3</v>
      </c>
      <c r="G1092" s="51">
        <v>77.6994301994302</v>
      </c>
      <c r="H1092" s="44">
        <f t="shared" si="204"/>
        <v>68.76647673314339</v>
      </c>
      <c r="I1092" s="53">
        <v>5</v>
      </c>
      <c r="J1092" s="45">
        <f t="shared" si="205"/>
        <v>5</v>
      </c>
      <c r="K1092" s="36">
        <f t="shared" si="206"/>
        <v>43.259886039886034</v>
      </c>
      <c r="L1092" s="66">
        <v>0</v>
      </c>
      <c r="M1092" s="67">
        <v>0</v>
      </c>
      <c r="N1092" s="92">
        <f t="shared" si="207"/>
        <v>0</v>
      </c>
      <c r="O1092" s="68">
        <v>59.81775197636823</v>
      </c>
      <c r="P1092" s="59">
        <v>98.84923284999999</v>
      </c>
      <c r="Q1092" s="69">
        <v>99.63833634719711</v>
      </c>
      <c r="R1092" s="70" t="s">
        <v>1</v>
      </c>
      <c r="S1092" s="44">
        <f t="shared" si="208"/>
        <v>86.04796011594394</v>
      </c>
      <c r="T1092" s="66">
        <v>61.38888888888889</v>
      </c>
      <c r="U1092" s="59">
        <v>35</v>
      </c>
      <c r="V1092" s="59">
        <v>100</v>
      </c>
      <c r="W1092" s="92">
        <f t="shared" si="209"/>
        <v>69.27083333333334</v>
      </c>
      <c r="X1092" s="103">
        <f t="shared" si="210"/>
        <v>48.273350713044245</v>
      </c>
      <c r="Y1092" s="52">
        <v>16.94815541601256</v>
      </c>
      <c r="Z1092" s="44">
        <f t="shared" si="211"/>
        <v>16.94815541601256</v>
      </c>
      <c r="AA1092" s="87">
        <v>26.429240862230547</v>
      </c>
      <c r="AB1092" s="93">
        <f t="shared" si="212"/>
        <v>26.429240862230547</v>
      </c>
      <c r="AC1092" s="90">
        <v>42.10526315789473</v>
      </c>
      <c r="AD1092" s="82">
        <v>100</v>
      </c>
      <c r="AE1092" s="94">
        <f t="shared" si="213"/>
        <v>59.91902834008097</v>
      </c>
      <c r="AF1092" s="37">
        <f t="shared" si="214"/>
        <v>33.04693334173384</v>
      </c>
      <c r="AG1092" s="38">
        <f t="shared" si="215"/>
        <v>41.18009082988844</v>
      </c>
    </row>
    <row r="1093" spans="1:33" ht="15">
      <c r="A1093" s="17">
        <v>1092</v>
      </c>
      <c r="B1093" s="18">
        <v>5495</v>
      </c>
      <c r="C1093" s="19" t="s">
        <v>6</v>
      </c>
      <c r="D1093" s="19" t="s">
        <v>1128</v>
      </c>
      <c r="E1093" s="20">
        <v>6</v>
      </c>
      <c r="F1093" s="50">
        <v>79.4</v>
      </c>
      <c r="G1093" s="51">
        <v>86.52370777370777</v>
      </c>
      <c r="H1093" s="44">
        <f t="shared" si="204"/>
        <v>81.77456925790258</v>
      </c>
      <c r="I1093" s="53">
        <v>5</v>
      </c>
      <c r="J1093" s="45">
        <f t="shared" si="205"/>
        <v>5</v>
      </c>
      <c r="K1093" s="36">
        <f t="shared" si="206"/>
        <v>51.06474155474155</v>
      </c>
      <c r="L1093" s="66">
        <v>0</v>
      </c>
      <c r="M1093" s="67">
        <v>94.73684210526316</v>
      </c>
      <c r="N1093" s="92">
        <f t="shared" si="207"/>
        <v>29.60526315789474</v>
      </c>
      <c r="O1093" s="68">
        <v>56.148296148296154</v>
      </c>
      <c r="P1093" s="59">
        <v>98.80021569999998</v>
      </c>
      <c r="Q1093" s="69">
        <v>97.76766671406227</v>
      </c>
      <c r="R1093" s="70" t="s">
        <v>1</v>
      </c>
      <c r="S1093" s="44">
        <f t="shared" si="208"/>
        <v>84.18607698358565</v>
      </c>
      <c r="T1093" s="66">
        <v>75.13888888888887</v>
      </c>
      <c r="U1093" s="59">
        <v>10</v>
      </c>
      <c r="V1093" s="59">
        <v>100</v>
      </c>
      <c r="W1093" s="92">
        <f t="shared" si="209"/>
        <v>68.17708333333333</v>
      </c>
      <c r="X1093" s="103">
        <f t="shared" si="210"/>
        <v>59.15195272325882</v>
      </c>
      <c r="Y1093" s="52">
        <v>17.177430555555556</v>
      </c>
      <c r="Z1093" s="44">
        <f t="shared" si="211"/>
        <v>17.177430555555556</v>
      </c>
      <c r="AA1093" s="87">
        <v>0</v>
      </c>
      <c r="AB1093" s="93">
        <f t="shared" si="212"/>
        <v>0</v>
      </c>
      <c r="AC1093" s="90">
        <v>0</v>
      </c>
      <c r="AD1093" s="82">
        <v>100</v>
      </c>
      <c r="AE1093" s="94">
        <f t="shared" si="213"/>
        <v>30.76923076923077</v>
      </c>
      <c r="AF1093" s="37">
        <f t="shared" si="214"/>
        <v>17.72984375</v>
      </c>
      <c r="AG1093" s="38">
        <f t="shared" si="215"/>
        <v>40.96566690025184</v>
      </c>
    </row>
    <row r="1094" spans="1:33" ht="15">
      <c r="A1094" s="17">
        <v>1093</v>
      </c>
      <c r="B1094" s="18">
        <v>5475</v>
      </c>
      <c r="C1094" s="19" t="s">
        <v>6</v>
      </c>
      <c r="D1094" s="19" t="s">
        <v>1129</v>
      </c>
      <c r="E1094" s="20">
        <v>6</v>
      </c>
      <c r="F1094" s="50">
        <v>54.35</v>
      </c>
      <c r="G1094" s="51">
        <v>75.80026455026456</v>
      </c>
      <c r="H1094" s="44">
        <f t="shared" si="204"/>
        <v>61.50008818342152</v>
      </c>
      <c r="I1094" s="53">
        <v>10</v>
      </c>
      <c r="J1094" s="45">
        <f t="shared" si="205"/>
        <v>10</v>
      </c>
      <c r="K1094" s="36">
        <f t="shared" si="206"/>
        <v>40.900052910052906</v>
      </c>
      <c r="L1094" s="66">
        <v>0</v>
      </c>
      <c r="M1094" s="67">
        <v>76.66666666666666</v>
      </c>
      <c r="N1094" s="92">
        <f t="shared" si="207"/>
        <v>23.95833333333333</v>
      </c>
      <c r="O1094" s="68">
        <v>16.39455782312925</v>
      </c>
      <c r="P1094" s="59">
        <v>91.60105809999999</v>
      </c>
      <c r="Q1094" s="69">
        <v>89.33884297520662</v>
      </c>
      <c r="R1094" s="70" t="s">
        <v>1</v>
      </c>
      <c r="S1094" s="44">
        <f t="shared" si="208"/>
        <v>65.73704162050814</v>
      </c>
      <c r="T1094" s="66">
        <v>32.77777777777778</v>
      </c>
      <c r="U1094" s="59">
        <v>0</v>
      </c>
      <c r="V1094" s="59">
        <v>100</v>
      </c>
      <c r="W1094" s="92">
        <f t="shared" si="209"/>
        <v>49.79166666666667</v>
      </c>
      <c r="X1094" s="103">
        <f t="shared" si="210"/>
        <v>45.83648331486992</v>
      </c>
      <c r="Y1094" s="52">
        <v>0.32928451508808654</v>
      </c>
      <c r="Z1094" s="44">
        <f t="shared" si="211"/>
        <v>0.32928451508808654</v>
      </c>
      <c r="AA1094" s="87">
        <v>54.07685098406756</v>
      </c>
      <c r="AB1094" s="93">
        <f t="shared" si="212"/>
        <v>54.07685098406756</v>
      </c>
      <c r="AC1094" s="90">
        <v>57.89473684210527</v>
      </c>
      <c r="AD1094" s="82">
        <v>100</v>
      </c>
      <c r="AE1094" s="94">
        <f t="shared" si="213"/>
        <v>70.8502024291498</v>
      </c>
      <c r="AF1094" s="37">
        <f t="shared" si="214"/>
        <v>35.34178529267853</v>
      </c>
      <c r="AG1094" s="38">
        <f t="shared" si="215"/>
        <v>40.651318025029965</v>
      </c>
    </row>
    <row r="1095" spans="1:33" ht="15">
      <c r="A1095" s="17">
        <v>1094</v>
      </c>
      <c r="B1095" s="18">
        <v>23068</v>
      </c>
      <c r="C1095" s="19" t="s">
        <v>121</v>
      </c>
      <c r="D1095" s="19" t="s">
        <v>1130</v>
      </c>
      <c r="E1095" s="20">
        <v>6</v>
      </c>
      <c r="F1095" s="50">
        <v>0</v>
      </c>
      <c r="G1095" s="51">
        <v>0</v>
      </c>
      <c r="H1095" s="44">
        <f t="shared" si="204"/>
        <v>0</v>
      </c>
      <c r="I1095" s="53">
        <v>90.00000000000003</v>
      </c>
      <c r="J1095" s="45">
        <f t="shared" si="205"/>
        <v>90.00000000000003</v>
      </c>
      <c r="K1095" s="36">
        <f t="shared" si="206"/>
        <v>36.000000000000014</v>
      </c>
      <c r="L1095" s="66">
        <v>49.25373134328358</v>
      </c>
      <c r="M1095" s="67">
        <v>80.76923076923077</v>
      </c>
      <c r="N1095" s="92">
        <f t="shared" si="207"/>
        <v>59.102324913892076</v>
      </c>
      <c r="O1095" s="68">
        <v>97.154860636905</v>
      </c>
      <c r="P1095" s="59">
        <v>90.30309195</v>
      </c>
      <c r="Q1095" s="69">
        <v>89.59438153934356</v>
      </c>
      <c r="R1095" s="70">
        <v>100</v>
      </c>
      <c r="S1095" s="44">
        <f t="shared" si="208"/>
        <v>94.26308353156213</v>
      </c>
      <c r="T1095" s="66">
        <v>100</v>
      </c>
      <c r="U1095" s="59">
        <v>73.94736842105263</v>
      </c>
      <c r="V1095" s="59">
        <v>10</v>
      </c>
      <c r="W1095" s="92">
        <f t="shared" si="209"/>
        <v>59.73684210526316</v>
      </c>
      <c r="X1095" s="103">
        <f t="shared" si="210"/>
        <v>73.29353179923432</v>
      </c>
      <c r="Y1095" s="52">
        <v>0.14826007326007326</v>
      </c>
      <c r="Z1095" s="44">
        <f t="shared" si="211"/>
        <v>0.14826007326007326</v>
      </c>
      <c r="AA1095" s="87">
        <v>0</v>
      </c>
      <c r="AB1095" s="93">
        <f t="shared" si="212"/>
        <v>0</v>
      </c>
      <c r="AC1095" s="90">
        <v>0</v>
      </c>
      <c r="AD1095" s="82">
        <v>100</v>
      </c>
      <c r="AE1095" s="94">
        <f t="shared" si="213"/>
        <v>30.76923076923077</v>
      </c>
      <c r="AF1095" s="37">
        <f t="shared" si="214"/>
        <v>10.066717032967032</v>
      </c>
      <c r="AG1095" s="38">
        <f t="shared" si="215"/>
        <v>40.544099532880544</v>
      </c>
    </row>
    <row r="1096" spans="1:33" ht="15">
      <c r="A1096" s="17">
        <v>1095</v>
      </c>
      <c r="B1096" s="18">
        <v>27745</v>
      </c>
      <c r="C1096" s="19" t="s">
        <v>207</v>
      </c>
      <c r="D1096" s="19" t="s">
        <v>1131</v>
      </c>
      <c r="E1096" s="20">
        <v>6</v>
      </c>
      <c r="F1096" s="50">
        <v>54.55</v>
      </c>
      <c r="G1096" s="51">
        <v>79.30555555555556</v>
      </c>
      <c r="H1096" s="44">
        <f t="shared" si="204"/>
        <v>62.80185185185184</v>
      </c>
      <c r="I1096" s="53">
        <v>5</v>
      </c>
      <c r="J1096" s="45">
        <f t="shared" si="205"/>
        <v>5</v>
      </c>
      <c r="K1096" s="36">
        <f t="shared" si="206"/>
        <v>39.68111111111111</v>
      </c>
      <c r="L1096" s="66">
        <v>25</v>
      </c>
      <c r="M1096" s="67">
        <v>31.57894736842105</v>
      </c>
      <c r="N1096" s="92">
        <f t="shared" si="207"/>
        <v>27.05592105263158</v>
      </c>
      <c r="O1096" s="68">
        <v>31.584947310753762</v>
      </c>
      <c r="P1096" s="59">
        <v>94.137719</v>
      </c>
      <c r="Q1096" s="69">
        <v>98.18548387096774</v>
      </c>
      <c r="R1096" s="70" t="s">
        <v>1</v>
      </c>
      <c r="S1096" s="44">
        <f t="shared" si="208"/>
        <v>74.58940252928598</v>
      </c>
      <c r="T1096" s="66">
        <v>54.30555555555555</v>
      </c>
      <c r="U1096" s="59">
        <v>27.945789473684208</v>
      </c>
      <c r="V1096" s="59">
        <v>60</v>
      </c>
      <c r="W1096" s="92">
        <f t="shared" si="209"/>
        <v>49.85103070175438</v>
      </c>
      <c r="X1096" s="103">
        <f t="shared" si="210"/>
        <v>50.6283355731179</v>
      </c>
      <c r="Y1096" s="52">
        <v>33.64905753968254</v>
      </c>
      <c r="Z1096" s="44">
        <f t="shared" si="211"/>
        <v>33.64905753968254</v>
      </c>
      <c r="AA1096" s="87">
        <v>0</v>
      </c>
      <c r="AB1096" s="93">
        <f t="shared" si="212"/>
        <v>0</v>
      </c>
      <c r="AC1096" s="90">
        <v>21.052631578947366</v>
      </c>
      <c r="AD1096" s="82">
        <v>100</v>
      </c>
      <c r="AE1096" s="94">
        <f t="shared" si="213"/>
        <v>45.34412955465587</v>
      </c>
      <c r="AF1096" s="37">
        <f t="shared" si="214"/>
        <v>29.8789179981203</v>
      </c>
      <c r="AG1096" s="38">
        <f t="shared" si="215"/>
        <v>40.13912365071751</v>
      </c>
    </row>
    <row r="1097" spans="1:33" ht="15">
      <c r="A1097" s="17">
        <v>1096</v>
      </c>
      <c r="B1097" s="18">
        <v>47605</v>
      </c>
      <c r="C1097" s="19" t="s">
        <v>167</v>
      </c>
      <c r="D1097" s="19" t="s">
        <v>1132</v>
      </c>
      <c r="E1097" s="20">
        <v>6</v>
      </c>
      <c r="F1097" s="50">
        <v>55.75</v>
      </c>
      <c r="G1097" s="51">
        <v>0</v>
      </c>
      <c r="H1097" s="44">
        <f t="shared" si="204"/>
        <v>37.166666666666664</v>
      </c>
      <c r="I1097" s="53">
        <v>10</v>
      </c>
      <c r="J1097" s="45">
        <f t="shared" si="205"/>
        <v>10</v>
      </c>
      <c r="K1097" s="36">
        <f t="shared" si="206"/>
        <v>26.299999999999997</v>
      </c>
      <c r="L1097" s="66">
        <v>3.2558139534883734</v>
      </c>
      <c r="M1097" s="67">
        <v>22.580645161290324</v>
      </c>
      <c r="N1097" s="92">
        <f t="shared" si="207"/>
        <v>9.294823705926483</v>
      </c>
      <c r="O1097" s="68">
        <v>69.42881934202506</v>
      </c>
      <c r="P1097" s="59">
        <v>82.18723065</v>
      </c>
      <c r="Q1097" s="69">
        <v>97.10806697108066</v>
      </c>
      <c r="R1097" s="70" t="s">
        <v>1</v>
      </c>
      <c r="S1097" s="44">
        <f t="shared" si="208"/>
        <v>82.8562214633346</v>
      </c>
      <c r="T1097" s="66">
        <v>56.66666666666668</v>
      </c>
      <c r="U1097" s="59">
        <v>20</v>
      </c>
      <c r="V1097" s="59">
        <v>10</v>
      </c>
      <c r="W1097" s="92">
        <f t="shared" si="209"/>
        <v>30.000000000000004</v>
      </c>
      <c r="X1097" s="103">
        <f t="shared" si="210"/>
        <v>42.86041806770444</v>
      </c>
      <c r="Y1097" s="52">
        <v>66.93608796296296</v>
      </c>
      <c r="Z1097" s="44">
        <f t="shared" si="211"/>
        <v>66.93608796296296</v>
      </c>
      <c r="AA1097" s="87">
        <v>0</v>
      </c>
      <c r="AB1097" s="93">
        <f t="shared" si="212"/>
        <v>0</v>
      </c>
      <c r="AC1097" s="90">
        <v>0</v>
      </c>
      <c r="AD1097" s="82">
        <v>100</v>
      </c>
      <c r="AE1097" s="94">
        <f t="shared" si="213"/>
        <v>30.76923076923077</v>
      </c>
      <c r="AF1097" s="37">
        <f t="shared" si="214"/>
        <v>40.121239583333335</v>
      </c>
      <c r="AG1097" s="38">
        <f t="shared" si="215"/>
        <v>38.45266306041511</v>
      </c>
    </row>
    <row r="1098" spans="1:33" ht="15">
      <c r="A1098" s="17">
        <v>1097</v>
      </c>
      <c r="B1098" s="18">
        <v>47570</v>
      </c>
      <c r="C1098" s="19" t="s">
        <v>167</v>
      </c>
      <c r="D1098" s="19" t="s">
        <v>1133</v>
      </c>
      <c r="E1098" s="20">
        <v>6</v>
      </c>
      <c r="F1098" s="50">
        <v>0</v>
      </c>
      <c r="G1098" s="51">
        <v>0</v>
      </c>
      <c r="H1098" s="44">
        <f t="shared" si="204"/>
        <v>0</v>
      </c>
      <c r="I1098" s="53">
        <v>5</v>
      </c>
      <c r="J1098" s="45">
        <f t="shared" si="205"/>
        <v>5</v>
      </c>
      <c r="K1098" s="36">
        <f t="shared" si="206"/>
        <v>2</v>
      </c>
      <c r="L1098" s="66">
        <v>44.05594405594405</v>
      </c>
      <c r="M1098" s="67">
        <v>85</v>
      </c>
      <c r="N1098" s="92">
        <f t="shared" si="207"/>
        <v>56.85096153846153</v>
      </c>
      <c r="O1098" s="68">
        <v>44.04593824352238</v>
      </c>
      <c r="P1098" s="59">
        <v>85.41197875</v>
      </c>
      <c r="Q1098" s="69">
        <v>90.94288192293396</v>
      </c>
      <c r="R1098" s="70" t="s">
        <v>1</v>
      </c>
      <c r="S1098" s="44">
        <f t="shared" si="208"/>
        <v>73.42101613904453</v>
      </c>
      <c r="T1098" s="66">
        <v>82.36111111111111</v>
      </c>
      <c r="U1098" s="59">
        <v>35</v>
      </c>
      <c r="V1098" s="59">
        <v>0</v>
      </c>
      <c r="W1098" s="92">
        <f t="shared" si="209"/>
        <v>39.63541666666667</v>
      </c>
      <c r="X1098" s="103">
        <f t="shared" si="210"/>
        <v>60.035874404335765</v>
      </c>
      <c r="Y1098" s="52">
        <v>50.31875</v>
      </c>
      <c r="Z1098" s="44">
        <f t="shared" si="211"/>
        <v>50.31875</v>
      </c>
      <c r="AA1098" s="87">
        <v>0</v>
      </c>
      <c r="AB1098" s="93">
        <f t="shared" si="212"/>
        <v>0</v>
      </c>
      <c r="AC1098" s="90">
        <v>0</v>
      </c>
      <c r="AD1098" s="82">
        <v>100</v>
      </c>
      <c r="AE1098" s="94">
        <f t="shared" si="213"/>
        <v>30.76923076923077</v>
      </c>
      <c r="AF1098" s="37">
        <f t="shared" si="214"/>
        <v>32.643437500000005</v>
      </c>
      <c r="AG1098" s="38">
        <f t="shared" si="215"/>
        <v>37.47172476173431</v>
      </c>
    </row>
    <row r="1099" spans="1:33" ht="15">
      <c r="A1099" s="17">
        <v>1098</v>
      </c>
      <c r="B1099" s="18">
        <v>47058</v>
      </c>
      <c r="C1099" s="19" t="s">
        <v>167</v>
      </c>
      <c r="D1099" s="19" t="s">
        <v>1134</v>
      </c>
      <c r="E1099" s="20">
        <v>6</v>
      </c>
      <c r="F1099" s="50">
        <v>0</v>
      </c>
      <c r="G1099" s="51">
        <v>0</v>
      </c>
      <c r="H1099" s="44">
        <f t="shared" si="204"/>
        <v>0</v>
      </c>
      <c r="I1099" s="53">
        <v>10</v>
      </c>
      <c r="J1099" s="45">
        <f t="shared" si="205"/>
        <v>10</v>
      </c>
      <c r="K1099" s="36">
        <f t="shared" si="206"/>
        <v>4</v>
      </c>
      <c r="L1099" s="66">
        <v>0</v>
      </c>
      <c r="M1099" s="67">
        <v>27.118644067796616</v>
      </c>
      <c r="N1099" s="92">
        <f t="shared" si="207"/>
        <v>8.474576271186443</v>
      </c>
      <c r="O1099" s="68">
        <v>52.88642688537315</v>
      </c>
      <c r="P1099" s="59">
        <v>89.99766995</v>
      </c>
      <c r="Q1099" s="69">
        <v>80.30705639208739</v>
      </c>
      <c r="R1099" s="70" t="s">
        <v>1</v>
      </c>
      <c r="S1099" s="44">
        <f t="shared" si="208"/>
        <v>74.35055291889779</v>
      </c>
      <c r="T1099" s="66">
        <v>30.277777777777775</v>
      </c>
      <c r="U1099" s="59">
        <v>0</v>
      </c>
      <c r="V1099" s="59">
        <v>90</v>
      </c>
      <c r="W1099" s="92">
        <f t="shared" si="209"/>
        <v>45.104166666666664</v>
      </c>
      <c r="X1099" s="103">
        <f t="shared" si="210"/>
        <v>42.15088500936703</v>
      </c>
      <c r="Y1099" s="52">
        <v>33.68264880952381</v>
      </c>
      <c r="Z1099" s="44">
        <f t="shared" si="211"/>
        <v>33.68264880952381</v>
      </c>
      <c r="AA1099" s="87">
        <v>44.985941893158426</v>
      </c>
      <c r="AB1099" s="93">
        <f t="shared" si="212"/>
        <v>44.985941893158426</v>
      </c>
      <c r="AC1099" s="90">
        <v>52.63157894736842</v>
      </c>
      <c r="AD1099" s="82">
        <v>100</v>
      </c>
      <c r="AE1099" s="94">
        <f t="shared" si="213"/>
        <v>67.20647773279352</v>
      </c>
      <c r="AF1099" s="37">
        <f t="shared" si="214"/>
        <v>47.121134153404256</v>
      </c>
      <c r="AG1099" s="38">
        <f t="shared" si="215"/>
        <v>36.50880766510852</v>
      </c>
    </row>
    <row r="1100" spans="1:33" ht="15">
      <c r="A1100" s="17">
        <v>1099</v>
      </c>
      <c r="B1100" s="18">
        <v>23419</v>
      </c>
      <c r="C1100" s="19" t="s">
        <v>121</v>
      </c>
      <c r="D1100" s="19" t="s">
        <v>1135</v>
      </c>
      <c r="E1100" s="20">
        <v>6</v>
      </c>
      <c r="F1100" s="50">
        <v>0</v>
      </c>
      <c r="G1100" s="51">
        <v>75.50925925925927</v>
      </c>
      <c r="H1100" s="44">
        <f t="shared" si="204"/>
        <v>25.169753086419753</v>
      </c>
      <c r="I1100" s="53">
        <v>0</v>
      </c>
      <c r="J1100" s="45">
        <f t="shared" si="205"/>
        <v>0</v>
      </c>
      <c r="K1100" s="36">
        <f t="shared" si="206"/>
        <v>15.101851851851851</v>
      </c>
      <c r="L1100" s="66">
        <v>0</v>
      </c>
      <c r="M1100" s="67">
        <v>62.5</v>
      </c>
      <c r="N1100" s="92">
        <f t="shared" si="207"/>
        <v>19.53125</v>
      </c>
      <c r="O1100" s="68">
        <v>75.5599392638327</v>
      </c>
      <c r="P1100" s="59">
        <v>75.86707115</v>
      </c>
      <c r="Q1100" s="69">
        <v>93.585291113381</v>
      </c>
      <c r="R1100" s="70" t="s">
        <v>1</v>
      </c>
      <c r="S1100" s="44">
        <f t="shared" si="208"/>
        <v>81.61972294625306</v>
      </c>
      <c r="T1100" s="66">
        <v>50.416666666666664</v>
      </c>
      <c r="U1100" s="59">
        <v>65</v>
      </c>
      <c r="V1100" s="59">
        <v>100</v>
      </c>
      <c r="W1100" s="92">
        <f t="shared" si="209"/>
        <v>72.65625</v>
      </c>
      <c r="X1100" s="103">
        <f t="shared" si="210"/>
        <v>54.991639178501224</v>
      </c>
      <c r="Y1100" s="52">
        <v>0.19720804988662133</v>
      </c>
      <c r="Z1100" s="44">
        <f t="shared" si="211"/>
        <v>0.19720804988662133</v>
      </c>
      <c r="AA1100" s="87">
        <v>16.2136832239925</v>
      </c>
      <c r="AB1100" s="93">
        <f t="shared" si="212"/>
        <v>16.2136832239925</v>
      </c>
      <c r="AC1100" s="90">
        <v>50</v>
      </c>
      <c r="AD1100" s="82">
        <v>100</v>
      </c>
      <c r="AE1100" s="94">
        <f t="shared" si="213"/>
        <v>65.38461538461539</v>
      </c>
      <c r="AF1100" s="37">
        <f t="shared" si="214"/>
        <v>24.986822347847294</v>
      </c>
      <c r="AG1100" s="38">
        <f t="shared" si="215"/>
        <v>35.01175498090978</v>
      </c>
    </row>
    <row r="1101" spans="1:33" ht="15">
      <c r="A1101" s="17">
        <v>1100</v>
      </c>
      <c r="B1101" s="18">
        <v>13030</v>
      </c>
      <c r="C1101" s="19" t="s">
        <v>36</v>
      </c>
      <c r="D1101" s="19" t="s">
        <v>1136</v>
      </c>
      <c r="E1101" s="20">
        <v>6</v>
      </c>
      <c r="F1101" s="50">
        <v>59.6</v>
      </c>
      <c r="G1101" s="51">
        <v>71.75925925925927</v>
      </c>
      <c r="H1101" s="44">
        <f t="shared" si="204"/>
        <v>63.65308641975309</v>
      </c>
      <c r="I1101" s="53">
        <v>5</v>
      </c>
      <c r="J1101" s="45">
        <f t="shared" si="205"/>
        <v>5</v>
      </c>
      <c r="K1101" s="36">
        <f t="shared" si="206"/>
        <v>40.19185185185185</v>
      </c>
      <c r="L1101" s="66">
        <v>36.8421052631579</v>
      </c>
      <c r="M1101" s="67">
        <v>75</v>
      </c>
      <c r="N1101" s="92">
        <f t="shared" si="207"/>
        <v>48.766447368421055</v>
      </c>
      <c r="O1101" s="68">
        <v>45.652173913043484</v>
      </c>
      <c r="P1101" s="59">
        <v>94.922675</v>
      </c>
      <c r="Q1101" s="69">
        <v>95.22869364922671</v>
      </c>
      <c r="R1101" s="70">
        <v>28.57142857142857</v>
      </c>
      <c r="S1101" s="44">
        <f t="shared" si="208"/>
        <v>66.09374278342469</v>
      </c>
      <c r="T1101" s="66">
        <v>4.166666666666666</v>
      </c>
      <c r="U1101" s="59">
        <v>0</v>
      </c>
      <c r="V1101" s="59">
        <v>0</v>
      </c>
      <c r="W1101" s="92">
        <f t="shared" si="209"/>
        <v>1.5624999999999998</v>
      </c>
      <c r="X1101" s="103">
        <f t="shared" si="210"/>
        <v>46.2565760607383</v>
      </c>
      <c r="Y1101" s="52">
        <v>17.22511680313151</v>
      </c>
      <c r="Z1101" s="44">
        <f t="shared" si="211"/>
        <v>17.22511680313151</v>
      </c>
      <c r="AA1101" s="87">
        <v>0</v>
      </c>
      <c r="AB1101" s="93">
        <f t="shared" si="212"/>
        <v>0</v>
      </c>
      <c r="AC1101" s="90">
        <v>0</v>
      </c>
      <c r="AD1101" s="82">
        <v>100</v>
      </c>
      <c r="AE1101" s="94">
        <f t="shared" si="213"/>
        <v>30.76923076923077</v>
      </c>
      <c r="AF1101" s="37">
        <f t="shared" si="214"/>
        <v>17.75130256140918</v>
      </c>
      <c r="AG1101" s="38">
        <f t="shared" si="215"/>
        <v>33.64152181922937</v>
      </c>
    </row>
    <row r="1102" spans="1:33" ht="15.75" thickBot="1">
      <c r="A1102" s="17">
        <v>1101</v>
      </c>
      <c r="B1102" s="5">
        <v>47318</v>
      </c>
      <c r="C1102" s="4" t="s">
        <v>167</v>
      </c>
      <c r="D1102" s="4" t="s">
        <v>1137</v>
      </c>
      <c r="E1102" s="3">
        <v>6</v>
      </c>
      <c r="F1102" s="54">
        <v>0</v>
      </c>
      <c r="G1102" s="55">
        <v>0</v>
      </c>
      <c r="H1102" s="44">
        <f t="shared" si="204"/>
        <v>0</v>
      </c>
      <c r="I1102" s="57">
        <v>10</v>
      </c>
      <c r="J1102" s="45">
        <f t="shared" si="205"/>
        <v>10</v>
      </c>
      <c r="K1102" s="36">
        <f t="shared" si="206"/>
        <v>4</v>
      </c>
      <c r="L1102" s="72">
        <v>0</v>
      </c>
      <c r="M1102" s="73">
        <v>22.988505747126442</v>
      </c>
      <c r="N1102" s="92">
        <f t="shared" si="207"/>
        <v>7.183908045977013</v>
      </c>
      <c r="O1102" s="74">
        <v>89.42988151996015</v>
      </c>
      <c r="P1102" s="60">
        <v>97.8575328</v>
      </c>
      <c r="Q1102" s="75">
        <v>92.95894749665001</v>
      </c>
      <c r="R1102" s="76" t="s">
        <v>1</v>
      </c>
      <c r="S1102" s="44">
        <f t="shared" si="208"/>
        <v>93.35706928015826</v>
      </c>
      <c r="T1102" s="72">
        <v>100</v>
      </c>
      <c r="U1102" s="60">
        <v>60.71428571428571</v>
      </c>
      <c r="V1102" s="60">
        <v>0</v>
      </c>
      <c r="W1102" s="92">
        <f t="shared" si="209"/>
        <v>52.67857142857143</v>
      </c>
      <c r="X1102" s="103">
        <f t="shared" si="210"/>
        <v>50.752105216168395</v>
      </c>
      <c r="Y1102" s="56">
        <v>16.97914420896564</v>
      </c>
      <c r="Z1102" s="44">
        <f t="shared" si="211"/>
        <v>16.97914420896564</v>
      </c>
      <c r="AA1102" s="88">
        <v>0</v>
      </c>
      <c r="AB1102" s="93">
        <f t="shared" si="212"/>
        <v>0</v>
      </c>
      <c r="AC1102" s="91">
        <v>0</v>
      </c>
      <c r="AD1102" s="85">
        <v>100</v>
      </c>
      <c r="AE1102" s="94">
        <f t="shared" si="213"/>
        <v>30.76923076923077</v>
      </c>
      <c r="AF1102" s="37">
        <f t="shared" si="214"/>
        <v>17.640614894034538</v>
      </c>
      <c r="AG1102" s="38">
        <f t="shared" si="215"/>
        <v>28.157088044081174</v>
      </c>
    </row>
    <row r="1103" spans="1:33" ht="16.5" thickBot="1" thickTop="1">
      <c r="A1103" s="6"/>
      <c r="B1103" s="108" t="s">
        <v>1138</v>
      </c>
      <c r="C1103" s="109"/>
      <c r="D1103" s="109"/>
      <c r="E1103" s="110"/>
      <c r="F1103" s="104">
        <f>AVERAGE(F2:F1102)</f>
        <v>63.277974568574066</v>
      </c>
      <c r="G1103" s="104">
        <f aca="true" t="shared" si="216" ref="G1103:AG1103">AVERAGE(G2:G1102)</f>
        <v>77.83575823880105</v>
      </c>
      <c r="H1103" s="104">
        <f t="shared" si="216"/>
        <v>68.13056912531626</v>
      </c>
      <c r="I1103" s="104">
        <f t="shared" si="216"/>
        <v>15.61307901907357</v>
      </c>
      <c r="J1103" s="104">
        <f t="shared" si="216"/>
        <v>15.61307901907357</v>
      </c>
      <c r="K1103" s="104">
        <f t="shared" si="216"/>
        <v>47.12357308281923</v>
      </c>
      <c r="L1103" s="104">
        <f t="shared" si="216"/>
        <v>54.72998529432618</v>
      </c>
      <c r="M1103" s="104">
        <f t="shared" si="216"/>
        <v>85.59373102940597</v>
      </c>
      <c r="N1103" s="104">
        <f t="shared" si="216"/>
        <v>64.37490583653873</v>
      </c>
      <c r="O1103" s="104">
        <f t="shared" si="216"/>
        <v>82.28896640626628</v>
      </c>
      <c r="P1103" s="104">
        <f t="shared" si="216"/>
        <v>95.10083507311533</v>
      </c>
      <c r="Q1103" s="104">
        <f t="shared" si="216"/>
        <v>94.94159043704423</v>
      </c>
      <c r="R1103" s="104">
        <f t="shared" si="216"/>
        <v>98.05564594858444</v>
      </c>
      <c r="S1103" s="104">
        <f t="shared" si="216"/>
        <v>91.38833156769262</v>
      </c>
      <c r="T1103" s="104">
        <f t="shared" si="216"/>
        <v>89.00898173377736</v>
      </c>
      <c r="U1103" s="104">
        <f t="shared" si="216"/>
        <v>54.98178377764832</v>
      </c>
      <c r="V1103" s="104">
        <f t="shared" si="216"/>
        <v>95.09536784741144</v>
      </c>
      <c r="W1103" s="104">
        <f t="shared" si="216"/>
        <v>82.78457703735793</v>
      </c>
      <c r="X1103" s="104">
        <f t="shared" si="216"/>
        <v>78.86221036916409</v>
      </c>
      <c r="Y1103" s="104">
        <f t="shared" si="216"/>
        <v>69.50677426613048</v>
      </c>
      <c r="Z1103" s="104">
        <f t="shared" si="216"/>
        <v>69.50677426613048</v>
      </c>
      <c r="AA1103" s="104">
        <f t="shared" si="216"/>
        <v>68.69855894828521</v>
      </c>
      <c r="AB1103" s="104">
        <f t="shared" si="216"/>
        <v>68.69855894828521</v>
      </c>
      <c r="AC1103" s="104">
        <f t="shared" si="216"/>
        <v>66.21253405994554</v>
      </c>
      <c r="AD1103" s="104">
        <f t="shared" si="216"/>
        <v>97.91099000908265</v>
      </c>
      <c r="AE1103" s="104">
        <f t="shared" si="216"/>
        <v>75.96590512121846</v>
      </c>
      <c r="AF1103" s="104">
        <f t="shared" si="216"/>
        <v>71.42414334751915</v>
      </c>
      <c r="AG1103" s="104">
        <f t="shared" si="216"/>
        <v>69.53925610323704</v>
      </c>
    </row>
    <row r="1104" ht="15.75" thickTop="1"/>
  </sheetData>
  <sheetProtection/>
  <autoFilter ref="A1:E1"/>
  <mergeCells count="1">
    <mergeCell ref="B1103:E110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Adolfo Sanclemente Ramirez</dc:creator>
  <cp:keywords/>
  <dc:description/>
  <cp:lastModifiedBy>Gustavo Adolfo Sanclemente Ramirez</cp:lastModifiedBy>
  <dcterms:created xsi:type="dcterms:W3CDTF">2014-09-25T21:10:03Z</dcterms:created>
  <dcterms:modified xsi:type="dcterms:W3CDTF">2015-06-19T21:16:59Z</dcterms:modified>
  <cp:category/>
  <cp:version/>
  <cp:contentType/>
  <cp:contentStatus/>
</cp:coreProperties>
</file>